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PROPLAG\Proplag 2020\PLANEJAMENTO\COMPULSÓRIOS E COBRANÇAS\MANUTENÇÃO PROINFRA\"/>
    </mc:Choice>
  </mc:AlternateContent>
  <xr:revisionPtr revIDLastSave="0" documentId="13_ncr:1_{8A55870F-79A2-4FB6-814D-0BBF4C6F2A21}" xr6:coauthVersionLast="45" xr6:coauthVersionMax="45" xr10:uidLastSave="{00000000-0000-0000-0000-000000000000}"/>
  <bookViews>
    <workbookView xWindow="-28920" yWindow="-120" windowWidth="29040" windowHeight="15840" xr2:uid="{A9A54A21-B6C4-4259-B272-6EFE728DF3D6}"/>
  </bookViews>
  <sheets>
    <sheet name="RELATÓR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6" i="1" l="1"/>
  <c r="D86" i="1"/>
  <c r="E86" i="1"/>
  <c r="F86" i="1"/>
  <c r="G86" i="1"/>
  <c r="H86" i="1"/>
  <c r="I86" i="1"/>
  <c r="J86" i="1"/>
  <c r="K86" i="1"/>
  <c r="L86" i="1"/>
  <c r="M86" i="1"/>
  <c r="B86" i="1"/>
  <c r="N86" i="1" s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</calcChain>
</file>

<file path=xl/sharedStrings.xml><?xml version="1.0" encoding="utf-8"?>
<sst xmlns="http://schemas.openxmlformats.org/spreadsheetml/2006/main" count="98" uniqueCount="97">
  <si>
    <t>Soma de Total</t>
  </si>
  <si>
    <t>Mês</t>
  </si>
  <si>
    <t>Unidade de  Custo</t>
  </si>
  <si>
    <t>Total Geral</t>
  </si>
  <si>
    <t>RELATÓRIO CONSOLIDADO DE DESPESAS COM REQUISIÇÕES DE MANUTENÇÃO DA PROINFRA - ANO 2019</t>
  </si>
  <si>
    <t>jan-19</t>
  </si>
  <si>
    <t>fev-19</t>
  </si>
  <si>
    <t>mar-19</t>
  </si>
  <si>
    <t>abr-19</t>
  </si>
  <si>
    <t>mai-19</t>
  </si>
  <si>
    <t>jun-19</t>
  </si>
  <si>
    <t>jul-19</t>
  </si>
  <si>
    <t>ago-19</t>
  </si>
  <si>
    <t>set-19</t>
  </si>
  <si>
    <t>out-19</t>
  </si>
  <si>
    <t>nov-19</t>
  </si>
  <si>
    <t>dez-19</t>
  </si>
  <si>
    <t>AGÊNCIA DE INOVAÇÃO DO CAFÉ - INOVACAFE</t>
  </si>
  <si>
    <t>BIBLIOTECA UNIVERSITARIA</t>
  </si>
  <si>
    <t>COORD ADM DE REDES E SISTEMAS/DGTI</t>
  </si>
  <si>
    <t>COORD DE SAUDE OCUPACIONAL/PRGDP</t>
  </si>
  <si>
    <t>COORD DE SEGURANCA DA INFORMACAO/DGTI</t>
  </si>
  <si>
    <t>COORDENADORIA DE ALIMENTACAO</t>
  </si>
  <si>
    <t>COORDENADORIA DE GESTAO DE DOCUMENTOS ARQUIVISTICOS</t>
  </si>
  <si>
    <t>COORDENADORIA DE GESTAO DE SERVICOS/PROPLAG</t>
  </si>
  <si>
    <t>COORDENADORIA DE MORADIA</t>
  </si>
  <si>
    <t>COORDENADORIA DE POS-GRADUAÇAO EM ZOOTECNIA/MESTRADO</t>
  </si>
  <si>
    <t>COORDENADORIA DE SAUDE/PRAEC</t>
  </si>
  <si>
    <t>DEPARTAMENTO DE ADM E ECONOMIA</t>
  </si>
  <si>
    <t>DEPARTAMENTO DE AGRICULTURA</t>
  </si>
  <si>
    <t>DEPARTAMENTO DE AUTOMATICA</t>
  </si>
  <si>
    <t>DEPARTAMENTO DE BIOLOGIA</t>
  </si>
  <si>
    <t>DEPARTAMENTO DE CIENCIA DA COMPUTACAO</t>
  </si>
  <si>
    <t>DEPARTAMENTO DE CIENCIA DO SOLO</t>
  </si>
  <si>
    <t>DEPARTAMENTO DE CIENCIA DOS ALIMENTOS</t>
  </si>
  <si>
    <t>DEPARTAMENTO DE CIÊNCIAS DA SAÚDE</t>
  </si>
  <si>
    <t>DEPARTAMENTO DE CIENCIAS EXATAS</t>
  </si>
  <si>
    <t>DEPARTAMENTO DE CIENCIAS FLORESTAIS</t>
  </si>
  <si>
    <t>DEPARTAMENTO DE CIENCIAS HUMANAS</t>
  </si>
  <si>
    <t>DEPARTAMENTO DE DIREITO</t>
  </si>
  <si>
    <t>DEPARTAMENTO DE EDUCACAO</t>
  </si>
  <si>
    <t>DEPARTAMENTO DE EDUCACAO FISICA</t>
  </si>
  <si>
    <t>DEPARTAMENTO DE ENGENHARIA</t>
  </si>
  <si>
    <t>DEPARTAMENTO DE ENGENHARIA AGRICOLA</t>
  </si>
  <si>
    <t>DEPARTAMENTO DE ENTOMOLOGIA</t>
  </si>
  <si>
    <t>DEPARTAMENTO DE ESTATÍSTICA</t>
  </si>
  <si>
    <t>DEPARTAMENTO DE ESTUDOS DA LINGUAGEM</t>
  </si>
  <si>
    <t>DEPARTAMENTO DE FÍSICA</t>
  </si>
  <si>
    <t>DEPARTAMENTO DE FITOPATOLOGIA</t>
  </si>
  <si>
    <t>DEPARTAMENTO DE GESTAO AGROINDUSTRIAL</t>
  </si>
  <si>
    <t>DEPARTAMENTO DE MEDICINA VETERINARIA</t>
  </si>
  <si>
    <t>DEPARTAMENTO DE NUTRIÇÃO</t>
  </si>
  <si>
    <t>DEPARTAMENTO DE QUIMICA</t>
  </si>
  <si>
    <t>DEPARTAMENTO DE RECURSOS HIDRICOS E SANEAMENTO</t>
  </si>
  <si>
    <t>DEPARTAMENTO DE ZOOTECNIA</t>
  </si>
  <si>
    <t>DIRETORIA DE AVALIACAO E DESENVOLVIMENTO DO ENSINO/PRG</t>
  </si>
  <si>
    <t>DIRETORIA DE COMUNICACAO/GABINETE</t>
  </si>
  <si>
    <t>DIRETORIA DE CONTABILIDADE/PROPLAG</t>
  </si>
  <si>
    <t>DIRETORIA DE CONTRATOS E CONVENIOS</t>
  </si>
  <si>
    <t>DIRETORIA DE EDUCACAO A DISTANCIA/PRG</t>
  </si>
  <si>
    <t>DIRETORIA DE GESTAO DE MATERIAIS</t>
  </si>
  <si>
    <t>DIRETORIA DE GESTAO E TEC DA INFORMACAO</t>
  </si>
  <si>
    <t>DIRETORIA DE LOGISTICA ACADEMICA/PROINFRA</t>
  </si>
  <si>
    <t>DIRETORIA DE MATERIAIS E PATRIMONIO/SG/PROPLAG</t>
  </si>
  <si>
    <t>DIRETORIA DE MEIO AMBIENTE/PROINFRA</t>
  </si>
  <si>
    <t>DIRETORIA DE PROCESSOS SELETIVOS</t>
  </si>
  <si>
    <t>DIRETORIA DE RELACOES INTERNACIONAIS</t>
  </si>
  <si>
    <t>DIRETORIA DE TRANSPORTES E MAQUINAS/PROINFRA</t>
  </si>
  <si>
    <t>DIRETORIA REGISTRO CONTROLE ACADEMICO</t>
  </si>
  <si>
    <t>EDITORA UFLA</t>
  </si>
  <si>
    <t>EPAMIG</t>
  </si>
  <si>
    <t>FAZENDA MUQUEM/PRP</t>
  </si>
  <si>
    <t>FAZENDA PALMITAL/PFU</t>
  </si>
  <si>
    <t>HOSPITAL VETERINARIO</t>
  </si>
  <si>
    <t>LABORATÓRIO BIOTÉRIO</t>
  </si>
  <si>
    <t>LABORATORIO CENTRAL DE BIOLOGIA MOLECULAR</t>
  </si>
  <si>
    <t>LABORATÓRIO DE SEMENTES - DAG</t>
  </si>
  <si>
    <t>lançamento incorreto</t>
  </si>
  <si>
    <t>LANCHONETE SANTOS E PEREIRA (CANTINA CENTRAL)</t>
  </si>
  <si>
    <t>NUCLEO DE EDUCACAO DA INFANCIA/PRG</t>
  </si>
  <si>
    <t>NÚCLEO DE INOVAÇÃO TECNOLÓGICA - NINTEC</t>
  </si>
  <si>
    <t>PPG BIOTECNOLOGIA VEGETAL</t>
  </si>
  <si>
    <t>PPG RECURSOS HIDRICOS EM SISTEMAS AGRICOLAS</t>
  </si>
  <si>
    <t>PPG ZOOTECNIA</t>
  </si>
  <si>
    <t>PRO REITORIA DE ASSUNTOS ESTUDANTIS E COMUNITARIOS</t>
  </si>
  <si>
    <t>PRO REITORIA DE EXTENSAO E CULTURA</t>
  </si>
  <si>
    <t>PRO REITORIA DE GRADUACAO</t>
  </si>
  <si>
    <t>PRO REITORIA DE PESQUISA</t>
  </si>
  <si>
    <t>PRO REITORIA DE PLANEJAMENTO E GESTAO</t>
  </si>
  <si>
    <t>PRO REITORIA DE POS GRADUACAO</t>
  </si>
  <si>
    <t>PROJETO II EMBRAPA CAFÉ - LUIZ GONZAGA CASTRO JÚNIOR</t>
  </si>
  <si>
    <t>PRO-REITORIA DE GESTAO E DESENVOLVIMENTO DE PESSOAS</t>
  </si>
  <si>
    <t>PRO-REITORIA DE INFRAESTRUTURA E LOGISTICA</t>
  </si>
  <si>
    <t>PRP</t>
  </si>
  <si>
    <t>RESTAURANTE UNIVERSITARIO</t>
  </si>
  <si>
    <t>SETOR DE URBANIZACAO E PAISAGISMO/DMPV/PROINFRA</t>
  </si>
  <si>
    <t>UNIVERSIDADE FEDERAL DE LAVRAS - REITORIA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</si>
</sst>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mmm\-yy;@"/>
    <numFmt numFmtId="165" formatCode="_(* #,##0.00_);_(* \(#,##0.00\);_(* &quot;-&quot;??_);_(@_)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0" fontId="3" fillId="0" borderId="0" xfId="0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 applyAlignment="1">
      <alignment horizontal="center"/>
    </xf>
    <xf numFmtId="0" fontId="1" fillId="0" borderId="0" xfId="0" applyFont="1"/>
    <xf numFmtId="165" fontId="1" fillId="0" borderId="0" xfId="0" applyNumberFormat="1" applyFont="1"/>
    <xf numFmtId="0" fontId="1" fillId="2" borderId="0" xfId="0" applyFont="1" applyFill="1"/>
    <xf numFmtId="165" fontId="0" fillId="2" borderId="0" xfId="0" applyNumberFormat="1" applyFill="1"/>
  </cellXfs>
  <cellStyles count="1">
    <cellStyle name="Normal" xfId="0" builtinId="0"/>
  </cellStyles>
  <dxfs count="14"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5" formatCode="_(* #,##0.00_);_(* \(#,##0.00\);_(* &quot;-&quot;??_);_(@_)"/>
    </dxf>
    <dxf>
      <numFmt numFmtId="164" formatCode="[$-416]mmm\-yy;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388B2E-CE3F-47A1-BD12-41F2C09E44C7}" name="Tabela4" displayName="Tabela4" ref="A5:N86" totalsRowShown="0" headerRowDxfId="13">
  <autoFilter ref="A5:N86" xr:uid="{E8BA4C0C-BB1C-481B-B35E-4722052FB824}"/>
  <tableColumns count="14">
    <tableColumn id="1" xr3:uid="{9067DA77-E298-46EA-9D36-CA506631B0D4}" name="Unidade de  Custo"/>
    <tableColumn id="2" xr3:uid="{B2F1CFE8-5463-4E03-9764-98B015461DEA}" name="jan-19" dataDxfId="12"/>
    <tableColumn id="3" xr3:uid="{6FFC5112-8712-457B-9BDE-5BB5E7CC6DE2}" name="fev-19" dataDxfId="11"/>
    <tableColumn id="4" xr3:uid="{02F8B8BC-0C83-4C4A-9CA7-67A632A4E173}" name="mar-19" dataDxfId="10"/>
    <tableColumn id="5" xr3:uid="{6515CC34-69AA-444E-AF80-20D022F96426}" name="abr-19" dataDxfId="9"/>
    <tableColumn id="6" xr3:uid="{464438E1-459A-4A57-8FFD-A1BB4C2A1693}" name="mai-19" dataDxfId="8"/>
    <tableColumn id="7" xr3:uid="{140782B1-5356-4E35-B131-E2605759F6F0}" name="jun-19" dataDxfId="7"/>
    <tableColumn id="8" xr3:uid="{F945CB0B-EB92-4908-A215-373D5C421A8C}" name="jul-19" dataDxfId="6"/>
    <tableColumn id="9" xr3:uid="{5938C562-589C-4E8F-B138-009375F4ED4F}" name="ago-19" dataDxfId="5"/>
    <tableColumn id="10" xr3:uid="{5EFD454E-4560-48D9-90AC-54B495B8A22A}" name="set-19" dataDxfId="4"/>
    <tableColumn id="11" xr3:uid="{3FF271BE-B887-4CE8-AC3B-7CD5EBEBBCA2}" name="out-19" dataDxfId="3"/>
    <tableColumn id="12" xr3:uid="{E69C44DD-3F4B-4E15-A914-0A9AED59C1D6}" name="nov-19" dataDxfId="2"/>
    <tableColumn id="13" xr3:uid="{4969AE45-2B4E-4D49-A773-91CEE4A02C8C}" name="dez-19" dataDxfId="1"/>
    <tableColumn id="14" xr3:uid="{146D9CA6-033F-42A9-A93F-15B2DF03793D}" name="Total Geral" dataDxfId="0">
      <calculatedColumnFormula>SUM(Tabela4[[#This Row],[jan-19]:[dez-19]])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06C44-1C47-409F-B081-886E7B112F9C}">
  <dimension ref="A1:WVW106"/>
  <sheetViews>
    <sheetView tabSelected="1" workbookViewId="0">
      <selection activeCell="A89" sqref="A89:XFD106"/>
    </sheetView>
  </sheetViews>
  <sheetFormatPr defaultColWidth="0" defaultRowHeight="0" zeroHeight="1" x14ac:dyDescent="0.25"/>
  <cols>
    <col min="1" max="1" width="58.75" bestFit="1" customWidth="1"/>
    <col min="2" max="13" width="12.375" customWidth="1"/>
    <col min="14" max="14" width="14.25" bestFit="1" customWidth="1"/>
    <col min="15" max="15" width="8" customWidth="1"/>
    <col min="257" max="257" width="79.75" hidden="1" customWidth="1"/>
    <col min="258" max="269" width="12.375" hidden="1" customWidth="1"/>
    <col min="270" max="270" width="11.5" hidden="1" customWidth="1"/>
    <col min="271" max="271" width="8" hidden="1" customWidth="1"/>
    <col min="513" max="513" width="79.75" hidden="1" customWidth="1"/>
    <col min="514" max="525" width="12.375" hidden="1" customWidth="1"/>
    <col min="526" max="526" width="11.5" hidden="1" customWidth="1"/>
    <col min="527" max="527" width="8" hidden="1" customWidth="1"/>
    <col min="769" max="769" width="79.75" hidden="1" customWidth="1"/>
    <col min="770" max="781" width="12.375" hidden="1" customWidth="1"/>
    <col min="782" max="782" width="11.5" hidden="1" customWidth="1"/>
    <col min="783" max="783" width="8" hidden="1" customWidth="1"/>
    <col min="1025" max="1025" width="79.75" hidden="1" customWidth="1"/>
    <col min="1026" max="1037" width="12.375" hidden="1" customWidth="1"/>
    <col min="1038" max="1038" width="11.5" hidden="1" customWidth="1"/>
    <col min="1039" max="1039" width="8" hidden="1" customWidth="1"/>
    <col min="1281" max="1281" width="79.75" hidden="1" customWidth="1"/>
    <col min="1282" max="1293" width="12.375" hidden="1" customWidth="1"/>
    <col min="1294" max="1294" width="11.5" hidden="1" customWidth="1"/>
    <col min="1295" max="1295" width="8" hidden="1" customWidth="1"/>
    <col min="1537" max="1537" width="79.75" hidden="1" customWidth="1"/>
    <col min="1538" max="1549" width="12.375" hidden="1" customWidth="1"/>
    <col min="1550" max="1550" width="11.5" hidden="1" customWidth="1"/>
    <col min="1551" max="1551" width="8" hidden="1" customWidth="1"/>
    <col min="1793" max="1793" width="79.75" hidden="1" customWidth="1"/>
    <col min="1794" max="1805" width="12.375" hidden="1" customWidth="1"/>
    <col min="1806" max="1806" width="11.5" hidden="1" customWidth="1"/>
    <col min="1807" max="1807" width="8" hidden="1" customWidth="1"/>
    <col min="2049" max="2049" width="79.75" hidden="1" customWidth="1"/>
    <col min="2050" max="2061" width="12.375" hidden="1" customWidth="1"/>
    <col min="2062" max="2062" width="11.5" hidden="1" customWidth="1"/>
    <col min="2063" max="2063" width="8" hidden="1" customWidth="1"/>
    <col min="2305" max="2305" width="79.75" hidden="1" customWidth="1"/>
    <col min="2306" max="2317" width="12.375" hidden="1" customWidth="1"/>
    <col min="2318" max="2318" width="11.5" hidden="1" customWidth="1"/>
    <col min="2319" max="2319" width="8" hidden="1" customWidth="1"/>
    <col min="2561" max="2561" width="79.75" hidden="1" customWidth="1"/>
    <col min="2562" max="2573" width="12.375" hidden="1" customWidth="1"/>
    <col min="2574" max="2574" width="11.5" hidden="1" customWidth="1"/>
    <col min="2575" max="2575" width="8" hidden="1" customWidth="1"/>
    <col min="2817" max="2817" width="79.75" hidden="1" customWidth="1"/>
    <col min="2818" max="2829" width="12.375" hidden="1" customWidth="1"/>
    <col min="2830" max="2830" width="11.5" hidden="1" customWidth="1"/>
    <col min="2831" max="2831" width="8" hidden="1" customWidth="1"/>
    <col min="3073" max="3073" width="79.75" hidden="1" customWidth="1"/>
    <col min="3074" max="3085" width="12.375" hidden="1" customWidth="1"/>
    <col min="3086" max="3086" width="11.5" hidden="1" customWidth="1"/>
    <col min="3087" max="3087" width="8" hidden="1" customWidth="1"/>
    <col min="3329" max="3329" width="79.75" hidden="1" customWidth="1"/>
    <col min="3330" max="3341" width="12.375" hidden="1" customWidth="1"/>
    <col min="3342" max="3342" width="11.5" hidden="1" customWidth="1"/>
    <col min="3343" max="3343" width="8" hidden="1" customWidth="1"/>
    <col min="3585" max="3585" width="79.75" hidden="1" customWidth="1"/>
    <col min="3586" max="3597" width="12.375" hidden="1" customWidth="1"/>
    <col min="3598" max="3598" width="11.5" hidden="1" customWidth="1"/>
    <col min="3599" max="3599" width="8" hidden="1" customWidth="1"/>
    <col min="3841" max="3841" width="79.75" hidden="1" customWidth="1"/>
    <col min="3842" max="3853" width="12.375" hidden="1" customWidth="1"/>
    <col min="3854" max="3854" width="11.5" hidden="1" customWidth="1"/>
    <col min="3855" max="3855" width="8" hidden="1" customWidth="1"/>
    <col min="4097" max="4097" width="79.75" hidden="1" customWidth="1"/>
    <col min="4098" max="4109" width="12.375" hidden="1" customWidth="1"/>
    <col min="4110" max="4110" width="11.5" hidden="1" customWidth="1"/>
    <col min="4111" max="4111" width="8" hidden="1" customWidth="1"/>
    <col min="4353" max="4353" width="79.75" hidden="1" customWidth="1"/>
    <col min="4354" max="4365" width="12.375" hidden="1" customWidth="1"/>
    <col min="4366" max="4366" width="11.5" hidden="1" customWidth="1"/>
    <col min="4367" max="4367" width="8" hidden="1" customWidth="1"/>
    <col min="4609" max="4609" width="79.75" hidden="1" customWidth="1"/>
    <col min="4610" max="4621" width="12.375" hidden="1" customWidth="1"/>
    <col min="4622" max="4622" width="11.5" hidden="1" customWidth="1"/>
    <col min="4623" max="4623" width="8" hidden="1" customWidth="1"/>
    <col min="4865" max="4865" width="79.75" hidden="1" customWidth="1"/>
    <col min="4866" max="4877" width="12.375" hidden="1" customWidth="1"/>
    <col min="4878" max="4878" width="11.5" hidden="1" customWidth="1"/>
    <col min="4879" max="4879" width="8" hidden="1" customWidth="1"/>
    <col min="5121" max="5121" width="79.75" hidden="1" customWidth="1"/>
    <col min="5122" max="5133" width="12.375" hidden="1" customWidth="1"/>
    <col min="5134" max="5134" width="11.5" hidden="1" customWidth="1"/>
    <col min="5135" max="5135" width="8" hidden="1" customWidth="1"/>
    <col min="5377" max="5377" width="79.75" hidden="1" customWidth="1"/>
    <col min="5378" max="5389" width="12.375" hidden="1" customWidth="1"/>
    <col min="5390" max="5390" width="11.5" hidden="1" customWidth="1"/>
    <col min="5391" max="5391" width="8" hidden="1" customWidth="1"/>
    <col min="5633" max="5633" width="79.75" hidden="1" customWidth="1"/>
    <col min="5634" max="5645" width="12.375" hidden="1" customWidth="1"/>
    <col min="5646" max="5646" width="11.5" hidden="1" customWidth="1"/>
    <col min="5647" max="5647" width="8" hidden="1" customWidth="1"/>
    <col min="5889" max="5889" width="79.75" hidden="1" customWidth="1"/>
    <col min="5890" max="5901" width="12.375" hidden="1" customWidth="1"/>
    <col min="5902" max="5902" width="11.5" hidden="1" customWidth="1"/>
    <col min="5903" max="5903" width="8" hidden="1" customWidth="1"/>
    <col min="6145" max="6145" width="79.75" hidden="1" customWidth="1"/>
    <col min="6146" max="6157" width="12.375" hidden="1" customWidth="1"/>
    <col min="6158" max="6158" width="11.5" hidden="1" customWidth="1"/>
    <col min="6159" max="6159" width="8" hidden="1" customWidth="1"/>
    <col min="6401" max="6401" width="79.75" hidden="1" customWidth="1"/>
    <col min="6402" max="6413" width="12.375" hidden="1" customWidth="1"/>
    <col min="6414" max="6414" width="11.5" hidden="1" customWidth="1"/>
    <col min="6415" max="6415" width="8" hidden="1" customWidth="1"/>
    <col min="6657" max="6657" width="79.75" hidden="1" customWidth="1"/>
    <col min="6658" max="6669" width="12.375" hidden="1" customWidth="1"/>
    <col min="6670" max="6670" width="11.5" hidden="1" customWidth="1"/>
    <col min="6671" max="6671" width="8" hidden="1" customWidth="1"/>
    <col min="6913" max="6913" width="79.75" hidden="1" customWidth="1"/>
    <col min="6914" max="6925" width="12.375" hidden="1" customWidth="1"/>
    <col min="6926" max="6926" width="11.5" hidden="1" customWidth="1"/>
    <col min="6927" max="6927" width="8" hidden="1" customWidth="1"/>
    <col min="7169" max="7169" width="79.75" hidden="1" customWidth="1"/>
    <col min="7170" max="7181" width="12.375" hidden="1" customWidth="1"/>
    <col min="7182" max="7182" width="11.5" hidden="1" customWidth="1"/>
    <col min="7183" max="7183" width="8" hidden="1" customWidth="1"/>
    <col min="7425" max="7425" width="79.75" hidden="1" customWidth="1"/>
    <col min="7426" max="7437" width="12.375" hidden="1" customWidth="1"/>
    <col min="7438" max="7438" width="11.5" hidden="1" customWidth="1"/>
    <col min="7439" max="7439" width="8" hidden="1" customWidth="1"/>
    <col min="7681" max="7681" width="79.75" hidden="1" customWidth="1"/>
    <col min="7682" max="7693" width="12.375" hidden="1" customWidth="1"/>
    <col min="7694" max="7694" width="11.5" hidden="1" customWidth="1"/>
    <col min="7695" max="7695" width="8" hidden="1" customWidth="1"/>
    <col min="7937" max="7937" width="79.75" hidden="1" customWidth="1"/>
    <col min="7938" max="7949" width="12.375" hidden="1" customWidth="1"/>
    <col min="7950" max="7950" width="11.5" hidden="1" customWidth="1"/>
    <col min="7951" max="7951" width="8" hidden="1" customWidth="1"/>
    <col min="8193" max="8193" width="79.75" hidden="1" customWidth="1"/>
    <col min="8194" max="8205" width="12.375" hidden="1" customWidth="1"/>
    <col min="8206" max="8206" width="11.5" hidden="1" customWidth="1"/>
    <col min="8207" max="8207" width="8" hidden="1" customWidth="1"/>
    <col min="8449" max="8449" width="79.75" hidden="1" customWidth="1"/>
    <col min="8450" max="8461" width="12.375" hidden="1" customWidth="1"/>
    <col min="8462" max="8462" width="11.5" hidden="1" customWidth="1"/>
    <col min="8463" max="8463" width="8" hidden="1" customWidth="1"/>
    <col min="8705" max="8705" width="79.75" hidden="1" customWidth="1"/>
    <col min="8706" max="8717" width="12.375" hidden="1" customWidth="1"/>
    <col min="8718" max="8718" width="11.5" hidden="1" customWidth="1"/>
    <col min="8719" max="8719" width="8" hidden="1" customWidth="1"/>
    <col min="8961" max="8961" width="79.75" hidden="1" customWidth="1"/>
    <col min="8962" max="8973" width="12.375" hidden="1" customWidth="1"/>
    <col min="8974" max="8974" width="11.5" hidden="1" customWidth="1"/>
    <col min="8975" max="8975" width="8" hidden="1" customWidth="1"/>
    <col min="9217" max="9217" width="79.75" hidden="1" customWidth="1"/>
    <col min="9218" max="9229" width="12.375" hidden="1" customWidth="1"/>
    <col min="9230" max="9230" width="11.5" hidden="1" customWidth="1"/>
    <col min="9231" max="9231" width="8" hidden="1" customWidth="1"/>
    <col min="9473" max="9473" width="79.75" hidden="1" customWidth="1"/>
    <col min="9474" max="9485" width="12.375" hidden="1" customWidth="1"/>
    <col min="9486" max="9486" width="11.5" hidden="1" customWidth="1"/>
    <col min="9487" max="9487" width="8" hidden="1" customWidth="1"/>
    <col min="9729" max="9729" width="79.75" hidden="1" customWidth="1"/>
    <col min="9730" max="9741" width="12.375" hidden="1" customWidth="1"/>
    <col min="9742" max="9742" width="11.5" hidden="1" customWidth="1"/>
    <col min="9743" max="9743" width="8" hidden="1" customWidth="1"/>
    <col min="9985" max="9985" width="79.75" hidden="1" customWidth="1"/>
    <col min="9986" max="9997" width="12.375" hidden="1" customWidth="1"/>
    <col min="9998" max="9998" width="11.5" hidden="1" customWidth="1"/>
    <col min="9999" max="9999" width="8" hidden="1" customWidth="1"/>
    <col min="10241" max="10241" width="79.75" hidden="1" customWidth="1"/>
    <col min="10242" max="10253" width="12.375" hidden="1" customWidth="1"/>
    <col min="10254" max="10254" width="11.5" hidden="1" customWidth="1"/>
    <col min="10255" max="10255" width="8" hidden="1" customWidth="1"/>
    <col min="10497" max="10497" width="79.75" hidden="1" customWidth="1"/>
    <col min="10498" max="10509" width="12.375" hidden="1" customWidth="1"/>
    <col min="10510" max="10510" width="11.5" hidden="1" customWidth="1"/>
    <col min="10511" max="10511" width="8" hidden="1" customWidth="1"/>
    <col min="10753" max="10753" width="79.75" hidden="1" customWidth="1"/>
    <col min="10754" max="10765" width="12.375" hidden="1" customWidth="1"/>
    <col min="10766" max="10766" width="11.5" hidden="1" customWidth="1"/>
    <col min="10767" max="10767" width="8" hidden="1" customWidth="1"/>
    <col min="11009" max="11009" width="79.75" hidden="1" customWidth="1"/>
    <col min="11010" max="11021" width="12.375" hidden="1" customWidth="1"/>
    <col min="11022" max="11022" width="11.5" hidden="1" customWidth="1"/>
    <col min="11023" max="11023" width="8" hidden="1" customWidth="1"/>
    <col min="11265" max="11265" width="79.75" hidden="1" customWidth="1"/>
    <col min="11266" max="11277" width="12.375" hidden="1" customWidth="1"/>
    <col min="11278" max="11278" width="11.5" hidden="1" customWidth="1"/>
    <col min="11279" max="11279" width="8" hidden="1" customWidth="1"/>
    <col min="11521" max="11521" width="79.75" hidden="1" customWidth="1"/>
    <col min="11522" max="11533" width="12.375" hidden="1" customWidth="1"/>
    <col min="11534" max="11534" width="11.5" hidden="1" customWidth="1"/>
    <col min="11535" max="11535" width="8" hidden="1" customWidth="1"/>
    <col min="11777" max="11777" width="79.75" hidden="1" customWidth="1"/>
    <col min="11778" max="11789" width="12.375" hidden="1" customWidth="1"/>
    <col min="11790" max="11790" width="11.5" hidden="1" customWidth="1"/>
    <col min="11791" max="11791" width="8" hidden="1" customWidth="1"/>
    <col min="12033" max="12033" width="79.75" hidden="1" customWidth="1"/>
    <col min="12034" max="12045" width="12.375" hidden="1" customWidth="1"/>
    <col min="12046" max="12046" width="11.5" hidden="1" customWidth="1"/>
    <col min="12047" max="12047" width="8" hidden="1" customWidth="1"/>
    <col min="12289" max="12289" width="79.75" hidden="1" customWidth="1"/>
    <col min="12290" max="12301" width="12.375" hidden="1" customWidth="1"/>
    <col min="12302" max="12302" width="11.5" hidden="1" customWidth="1"/>
    <col min="12303" max="12303" width="8" hidden="1" customWidth="1"/>
    <col min="12545" max="12545" width="79.75" hidden="1" customWidth="1"/>
    <col min="12546" max="12557" width="12.375" hidden="1" customWidth="1"/>
    <col min="12558" max="12558" width="11.5" hidden="1" customWidth="1"/>
    <col min="12559" max="12559" width="8" hidden="1" customWidth="1"/>
    <col min="12801" max="12801" width="79.75" hidden="1" customWidth="1"/>
    <col min="12802" max="12813" width="12.375" hidden="1" customWidth="1"/>
    <col min="12814" max="12814" width="11.5" hidden="1" customWidth="1"/>
    <col min="12815" max="12815" width="8" hidden="1" customWidth="1"/>
    <col min="13057" max="13057" width="79.75" hidden="1" customWidth="1"/>
    <col min="13058" max="13069" width="12.375" hidden="1" customWidth="1"/>
    <col min="13070" max="13070" width="11.5" hidden="1" customWidth="1"/>
    <col min="13071" max="13071" width="8" hidden="1" customWidth="1"/>
    <col min="13313" max="13313" width="79.75" hidden="1" customWidth="1"/>
    <col min="13314" max="13325" width="12.375" hidden="1" customWidth="1"/>
    <col min="13326" max="13326" width="11.5" hidden="1" customWidth="1"/>
    <col min="13327" max="13327" width="8" hidden="1" customWidth="1"/>
    <col min="13569" max="13569" width="79.75" hidden="1" customWidth="1"/>
    <col min="13570" max="13581" width="12.375" hidden="1" customWidth="1"/>
    <col min="13582" max="13582" width="11.5" hidden="1" customWidth="1"/>
    <col min="13583" max="13583" width="8" hidden="1" customWidth="1"/>
    <col min="13825" max="13825" width="79.75" hidden="1" customWidth="1"/>
    <col min="13826" max="13837" width="12.375" hidden="1" customWidth="1"/>
    <col min="13838" max="13838" width="11.5" hidden="1" customWidth="1"/>
    <col min="13839" max="13839" width="8" hidden="1" customWidth="1"/>
    <col min="14081" max="14081" width="79.75" hidden="1" customWidth="1"/>
    <col min="14082" max="14093" width="12.375" hidden="1" customWidth="1"/>
    <col min="14094" max="14094" width="11.5" hidden="1" customWidth="1"/>
    <col min="14095" max="14095" width="8" hidden="1" customWidth="1"/>
    <col min="14337" max="14337" width="79.75" hidden="1" customWidth="1"/>
    <col min="14338" max="14349" width="12.375" hidden="1" customWidth="1"/>
    <col min="14350" max="14350" width="11.5" hidden="1" customWidth="1"/>
    <col min="14351" max="14351" width="8" hidden="1" customWidth="1"/>
    <col min="14593" max="14593" width="79.75" hidden="1" customWidth="1"/>
    <col min="14594" max="14605" width="12.375" hidden="1" customWidth="1"/>
    <col min="14606" max="14606" width="11.5" hidden="1" customWidth="1"/>
    <col min="14607" max="14607" width="8" hidden="1" customWidth="1"/>
    <col min="14849" max="14849" width="79.75" hidden="1" customWidth="1"/>
    <col min="14850" max="14861" width="12.375" hidden="1" customWidth="1"/>
    <col min="14862" max="14862" width="11.5" hidden="1" customWidth="1"/>
    <col min="14863" max="14863" width="8" hidden="1" customWidth="1"/>
    <col min="15105" max="15105" width="79.75" hidden="1" customWidth="1"/>
    <col min="15106" max="15117" width="12.375" hidden="1" customWidth="1"/>
    <col min="15118" max="15118" width="11.5" hidden="1" customWidth="1"/>
    <col min="15119" max="15119" width="8" hidden="1" customWidth="1"/>
    <col min="15361" max="15361" width="79.75" hidden="1" customWidth="1"/>
    <col min="15362" max="15373" width="12.375" hidden="1" customWidth="1"/>
    <col min="15374" max="15374" width="11.5" hidden="1" customWidth="1"/>
    <col min="15375" max="15375" width="8" hidden="1" customWidth="1"/>
    <col min="15617" max="15617" width="79.75" hidden="1" customWidth="1"/>
    <col min="15618" max="15629" width="12.375" hidden="1" customWidth="1"/>
    <col min="15630" max="15630" width="11.5" hidden="1" customWidth="1"/>
    <col min="15631" max="15631" width="8" hidden="1" customWidth="1"/>
    <col min="15873" max="15873" width="79.75" hidden="1" customWidth="1"/>
    <col min="15874" max="15885" width="12.375" hidden="1" customWidth="1"/>
    <col min="15886" max="15886" width="11.5" hidden="1" customWidth="1"/>
    <col min="15887" max="15887" width="8" hidden="1" customWidth="1"/>
    <col min="16129" max="16129" width="79.75" hidden="1" customWidth="1"/>
    <col min="16130" max="16141" width="12.375" hidden="1" customWidth="1"/>
    <col min="16142" max="16142" width="11.5" hidden="1" customWidth="1"/>
    <col min="16143" max="16143" width="8" hidden="1" customWidth="1"/>
  </cols>
  <sheetData>
    <row r="1" spans="1:15" ht="15.75" x14ac:dyDescent="0.25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r="3" spans="1:1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75" hidden="1" x14ac:dyDescent="0.25">
      <c r="A4" t="s">
        <v>0</v>
      </c>
      <c r="B4" t="s">
        <v>1</v>
      </c>
      <c r="O4" s="2"/>
    </row>
    <row r="5" spans="1:15" s="5" customFormat="1" ht="15.75" x14ac:dyDescent="0.25">
      <c r="A5" s="10" t="s">
        <v>2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3</v>
      </c>
      <c r="O5" s="4"/>
    </row>
    <row r="6" spans="1:15" ht="15.75" x14ac:dyDescent="0.25">
      <c r="A6" t="s">
        <v>17</v>
      </c>
      <c r="B6" s="6">
        <v>41.7</v>
      </c>
      <c r="C6" s="6">
        <v>3806.17</v>
      </c>
      <c r="D6" s="6">
        <v>788.44999999999993</v>
      </c>
      <c r="E6" s="6">
        <v>76.88</v>
      </c>
      <c r="F6" s="6">
        <v>56.8</v>
      </c>
      <c r="G6" s="6">
        <v>34.35</v>
      </c>
      <c r="H6" s="6">
        <v>1450.6399999999999</v>
      </c>
      <c r="I6" s="6">
        <v>35.260000000000005</v>
      </c>
      <c r="J6" s="6">
        <v>6.22</v>
      </c>
      <c r="K6" s="6">
        <v>60.51</v>
      </c>
      <c r="L6" s="6">
        <v>0</v>
      </c>
      <c r="M6" s="6">
        <v>0</v>
      </c>
      <c r="N6" s="6">
        <f>SUM(Tabela4[[#This Row],[jan-19]:[dez-19]])</f>
        <v>6356.9800000000005</v>
      </c>
      <c r="O6" s="2"/>
    </row>
    <row r="7" spans="1:15" ht="15.75" x14ac:dyDescent="0.25">
      <c r="A7" t="s">
        <v>18</v>
      </c>
      <c r="B7" s="6">
        <v>317.84000000000003</v>
      </c>
      <c r="C7" s="6">
        <v>300.76</v>
      </c>
      <c r="D7" s="6">
        <v>13.9</v>
      </c>
      <c r="E7" s="6">
        <v>195.93</v>
      </c>
      <c r="F7" s="6">
        <v>27.94</v>
      </c>
      <c r="G7" s="6">
        <v>832.09</v>
      </c>
      <c r="H7" s="6">
        <v>198</v>
      </c>
      <c r="I7" s="6">
        <v>79.2</v>
      </c>
      <c r="J7" s="6">
        <v>223.61</v>
      </c>
      <c r="K7" s="6">
        <v>0</v>
      </c>
      <c r="L7" s="6">
        <v>0</v>
      </c>
      <c r="M7" s="6">
        <v>0</v>
      </c>
      <c r="N7" s="6">
        <f>SUM(Tabela4[[#This Row],[jan-19]:[dez-19]])</f>
        <v>2189.27</v>
      </c>
      <c r="O7" s="2"/>
    </row>
    <row r="8" spans="1:15" ht="15.75" x14ac:dyDescent="0.25">
      <c r="A8" t="s">
        <v>19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1486.5</v>
      </c>
      <c r="J8" s="6">
        <v>46.77</v>
      </c>
      <c r="K8" s="6">
        <v>0</v>
      </c>
      <c r="L8" s="6">
        <v>0</v>
      </c>
      <c r="M8" s="6">
        <v>0</v>
      </c>
      <c r="N8" s="6">
        <f>SUM(Tabela4[[#This Row],[jan-19]:[dez-19]])</f>
        <v>1533.27</v>
      </c>
      <c r="O8" s="2"/>
    </row>
    <row r="9" spans="1:15" ht="15.75" x14ac:dyDescent="0.25">
      <c r="A9" t="s">
        <v>20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5277.9199999999992</v>
      </c>
      <c r="I9" s="6">
        <v>0</v>
      </c>
      <c r="J9" s="6">
        <v>0</v>
      </c>
      <c r="K9" s="6">
        <v>0</v>
      </c>
      <c r="L9" s="6">
        <v>49</v>
      </c>
      <c r="M9" s="6">
        <v>442.72</v>
      </c>
      <c r="N9" s="6">
        <f>SUM(Tabela4[[#This Row],[jan-19]:[dez-19]])</f>
        <v>5769.6399999999994</v>
      </c>
      <c r="O9" s="2"/>
    </row>
    <row r="10" spans="1:15" ht="15.75" x14ac:dyDescent="0.25">
      <c r="A10" t="s">
        <v>21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122</v>
      </c>
      <c r="N10" s="6">
        <f>SUM(Tabela4[[#This Row],[jan-19]:[dez-19]])</f>
        <v>122</v>
      </c>
      <c r="O10" s="2"/>
    </row>
    <row r="11" spans="1:15" ht="15.75" x14ac:dyDescent="0.25">
      <c r="A11" t="s">
        <v>22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189.56</v>
      </c>
      <c r="H11" s="6">
        <v>0</v>
      </c>
      <c r="I11" s="6">
        <v>11.7</v>
      </c>
      <c r="J11" s="6">
        <v>0</v>
      </c>
      <c r="K11" s="6">
        <v>0</v>
      </c>
      <c r="L11" s="6">
        <v>0</v>
      </c>
      <c r="M11" s="6">
        <v>0</v>
      </c>
      <c r="N11" s="6">
        <f>SUM(Tabela4[[#This Row],[jan-19]:[dez-19]])</f>
        <v>201.26</v>
      </c>
      <c r="O11" s="2"/>
    </row>
    <row r="12" spans="1:15" ht="15.75" x14ac:dyDescent="0.25">
      <c r="A12" t="s">
        <v>23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15.7</v>
      </c>
      <c r="J12" s="6">
        <v>0</v>
      </c>
      <c r="K12" s="6">
        <v>0</v>
      </c>
      <c r="L12" s="6">
        <v>0</v>
      </c>
      <c r="M12" s="6">
        <v>0</v>
      </c>
      <c r="N12" s="6">
        <f>SUM(Tabela4[[#This Row],[jan-19]:[dez-19]])</f>
        <v>15.7</v>
      </c>
      <c r="O12" s="2"/>
    </row>
    <row r="13" spans="1:15" ht="15.75" x14ac:dyDescent="0.25">
      <c r="A13" t="s">
        <v>24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33.049999999999997</v>
      </c>
      <c r="N13" s="6">
        <f>SUM(Tabela4[[#This Row],[jan-19]:[dez-19]])</f>
        <v>33.049999999999997</v>
      </c>
      <c r="O13" s="2"/>
    </row>
    <row r="14" spans="1:15" ht="15.75" x14ac:dyDescent="0.25">
      <c r="A14" t="s">
        <v>25</v>
      </c>
      <c r="B14" s="6">
        <v>0</v>
      </c>
      <c r="C14" s="6">
        <v>822.5100000000001</v>
      </c>
      <c r="D14" s="6">
        <v>13.97</v>
      </c>
      <c r="E14" s="6">
        <v>536.28000000000009</v>
      </c>
      <c r="F14" s="6">
        <v>671.98000000000013</v>
      </c>
      <c r="G14" s="6">
        <v>574.97</v>
      </c>
      <c r="H14" s="6">
        <v>19.5</v>
      </c>
      <c r="I14" s="6">
        <v>606.5</v>
      </c>
      <c r="J14" s="6">
        <v>119.85</v>
      </c>
      <c r="K14" s="6">
        <v>0</v>
      </c>
      <c r="L14" s="6">
        <v>0</v>
      </c>
      <c r="M14" s="6">
        <v>0</v>
      </c>
      <c r="N14" s="6">
        <f>SUM(Tabela4[[#This Row],[jan-19]:[dez-19]])</f>
        <v>3365.56</v>
      </c>
      <c r="O14" s="2"/>
    </row>
    <row r="15" spans="1:15" ht="15.75" x14ac:dyDescent="0.25">
      <c r="A15" t="s">
        <v>26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43.36</v>
      </c>
      <c r="K15" s="6">
        <v>0</v>
      </c>
      <c r="L15" s="6">
        <v>0</v>
      </c>
      <c r="M15" s="6">
        <v>0</v>
      </c>
      <c r="N15" s="6">
        <f>SUM(Tabela4[[#This Row],[jan-19]:[dez-19]])</f>
        <v>43.36</v>
      </c>
      <c r="O15" s="2"/>
    </row>
    <row r="16" spans="1:15" ht="15.75" x14ac:dyDescent="0.25">
      <c r="A16" t="s">
        <v>27</v>
      </c>
      <c r="B16" s="6">
        <v>0</v>
      </c>
      <c r="C16" s="6">
        <v>0</v>
      </c>
      <c r="D16" s="6">
        <v>42.86</v>
      </c>
      <c r="E16" s="6">
        <v>42.86</v>
      </c>
      <c r="F16" s="6">
        <v>74.219999999999985</v>
      </c>
      <c r="G16" s="6">
        <v>72.75</v>
      </c>
      <c r="H16" s="6">
        <v>0</v>
      </c>
      <c r="I16" s="6">
        <v>207.26999999999998</v>
      </c>
      <c r="J16" s="6">
        <v>0</v>
      </c>
      <c r="K16" s="6">
        <v>0</v>
      </c>
      <c r="L16" s="6">
        <v>15.7</v>
      </c>
      <c r="M16" s="6">
        <v>0</v>
      </c>
      <c r="N16" s="6">
        <f>SUM(Tabela4[[#This Row],[jan-19]:[dez-19]])</f>
        <v>455.65999999999997</v>
      </c>
      <c r="O16" s="2"/>
    </row>
    <row r="17" spans="1:15" ht="15.75" x14ac:dyDescent="0.25">
      <c r="A17" t="s">
        <v>28</v>
      </c>
      <c r="B17" s="6">
        <v>80.569999999999993</v>
      </c>
      <c r="C17" s="6">
        <v>36.239999999999995</v>
      </c>
      <c r="D17" s="6">
        <v>0</v>
      </c>
      <c r="E17" s="6">
        <v>208.81000000000003</v>
      </c>
      <c r="F17" s="6">
        <v>0</v>
      </c>
      <c r="G17" s="6">
        <v>0</v>
      </c>
      <c r="H17" s="6">
        <v>51.78</v>
      </c>
      <c r="I17" s="6">
        <v>94.350000000000009</v>
      </c>
      <c r="J17" s="6">
        <v>841.93</v>
      </c>
      <c r="K17" s="6">
        <v>1061.5</v>
      </c>
      <c r="L17" s="6">
        <v>84.9</v>
      </c>
      <c r="M17" s="6">
        <v>9.9499999999999993</v>
      </c>
      <c r="N17" s="6">
        <f>SUM(Tabela4[[#This Row],[jan-19]:[dez-19]])</f>
        <v>2470.0299999999997</v>
      </c>
      <c r="O17" s="2"/>
    </row>
    <row r="18" spans="1:15" ht="15.75" x14ac:dyDescent="0.25">
      <c r="A18" t="s">
        <v>29</v>
      </c>
      <c r="B18" s="6">
        <v>373.25</v>
      </c>
      <c r="C18" s="6">
        <v>1234.03</v>
      </c>
      <c r="D18" s="6">
        <v>3413.4900000000002</v>
      </c>
      <c r="E18" s="6">
        <v>6610.5599999999959</v>
      </c>
      <c r="F18" s="6">
        <v>7777.0999999999985</v>
      </c>
      <c r="G18" s="6">
        <v>5675.1</v>
      </c>
      <c r="H18" s="6">
        <v>4522.9500000000007</v>
      </c>
      <c r="I18" s="6">
        <v>1640.5100000000002</v>
      </c>
      <c r="J18" s="6">
        <v>4792.58</v>
      </c>
      <c r="K18" s="6">
        <v>910.58</v>
      </c>
      <c r="L18" s="6">
        <v>6081.4899999999989</v>
      </c>
      <c r="M18" s="6">
        <v>307.77000000000004</v>
      </c>
      <c r="N18" s="6">
        <f>SUM(Tabela4[[#This Row],[jan-19]:[dez-19]])</f>
        <v>43339.409999999989</v>
      </c>
      <c r="O18" s="2"/>
    </row>
    <row r="19" spans="1:15" ht="15.75" x14ac:dyDescent="0.25">
      <c r="A19" t="s">
        <v>30</v>
      </c>
      <c r="B19" s="6">
        <v>0</v>
      </c>
      <c r="C19" s="6">
        <v>0</v>
      </c>
      <c r="D19" s="6">
        <v>0.28000000000000003</v>
      </c>
      <c r="E19" s="6">
        <v>105.72</v>
      </c>
      <c r="F19" s="6">
        <v>40</v>
      </c>
      <c r="G19" s="6">
        <v>33.74</v>
      </c>
      <c r="H19" s="6">
        <v>0</v>
      </c>
      <c r="I19" s="6">
        <v>128.28</v>
      </c>
      <c r="J19" s="6">
        <v>264.43</v>
      </c>
      <c r="K19" s="6">
        <v>0</v>
      </c>
      <c r="L19" s="6">
        <v>265.75</v>
      </c>
      <c r="M19" s="6">
        <v>262.65000000000003</v>
      </c>
      <c r="N19" s="6">
        <f>SUM(Tabela4[[#This Row],[jan-19]:[dez-19]])</f>
        <v>1100.8500000000001</v>
      </c>
      <c r="O19" s="2"/>
    </row>
    <row r="20" spans="1:15" ht="15.75" x14ac:dyDescent="0.25">
      <c r="A20" t="s">
        <v>31</v>
      </c>
      <c r="B20" s="6">
        <v>492.25</v>
      </c>
      <c r="C20" s="6">
        <v>6521.01</v>
      </c>
      <c r="D20" s="6">
        <v>4421.170000000001</v>
      </c>
      <c r="E20" s="6">
        <v>568.93999999999994</v>
      </c>
      <c r="F20" s="6">
        <v>1414.9600000000007</v>
      </c>
      <c r="G20" s="6">
        <v>5553.5499999999993</v>
      </c>
      <c r="H20" s="6">
        <v>11045.74</v>
      </c>
      <c r="I20" s="6">
        <v>1593.7700000000007</v>
      </c>
      <c r="J20" s="6">
        <v>18265.239999999998</v>
      </c>
      <c r="K20" s="6">
        <v>721.58000000000015</v>
      </c>
      <c r="L20" s="6">
        <v>1555.78</v>
      </c>
      <c r="M20" s="6">
        <v>376.4</v>
      </c>
      <c r="N20" s="6">
        <f>SUM(Tabela4[[#This Row],[jan-19]:[dez-19]])</f>
        <v>52530.390000000007</v>
      </c>
      <c r="O20" s="2"/>
    </row>
    <row r="21" spans="1:15" ht="15.75" x14ac:dyDescent="0.25">
      <c r="A21" t="s">
        <v>32</v>
      </c>
      <c r="B21" s="6">
        <v>2693.33</v>
      </c>
      <c r="C21" s="6">
        <v>215.9</v>
      </c>
      <c r="D21" s="6">
        <v>15.7</v>
      </c>
      <c r="E21" s="6">
        <v>484.78000000000009</v>
      </c>
      <c r="F21" s="6">
        <v>3.02</v>
      </c>
      <c r="G21" s="6">
        <v>13.9</v>
      </c>
      <c r="H21" s="6">
        <v>0</v>
      </c>
      <c r="I21" s="6">
        <v>8.2200000000000006</v>
      </c>
      <c r="J21" s="6">
        <v>12.61</v>
      </c>
      <c r="K21" s="6">
        <v>254.7</v>
      </c>
      <c r="L21" s="6">
        <v>1.7799999999999998</v>
      </c>
      <c r="M21" s="6">
        <v>0</v>
      </c>
      <c r="N21" s="6">
        <f>SUM(Tabela4[[#This Row],[jan-19]:[dez-19]])</f>
        <v>3703.94</v>
      </c>
      <c r="O21" s="2"/>
    </row>
    <row r="22" spans="1:15" ht="15.75" x14ac:dyDescent="0.25">
      <c r="A22" t="s">
        <v>33</v>
      </c>
      <c r="B22" s="6">
        <v>28.9</v>
      </c>
      <c r="C22" s="6">
        <v>207.38</v>
      </c>
      <c r="D22" s="6">
        <v>0</v>
      </c>
      <c r="E22" s="6">
        <v>0</v>
      </c>
      <c r="F22" s="6">
        <v>1355.41</v>
      </c>
      <c r="G22" s="6">
        <v>532.19999999999993</v>
      </c>
      <c r="H22" s="6">
        <v>314.21999999999997</v>
      </c>
      <c r="I22" s="6">
        <v>59.97</v>
      </c>
      <c r="J22" s="6">
        <v>230.07</v>
      </c>
      <c r="K22" s="6">
        <v>327.39</v>
      </c>
      <c r="L22" s="6">
        <v>249.26999999999998</v>
      </c>
      <c r="M22" s="6">
        <v>53.68</v>
      </c>
      <c r="N22" s="6">
        <f>SUM(Tabela4[[#This Row],[jan-19]:[dez-19]])</f>
        <v>3358.4899999999993</v>
      </c>
      <c r="O22" s="2"/>
    </row>
    <row r="23" spans="1:15" ht="15.75" x14ac:dyDescent="0.25">
      <c r="A23" t="s">
        <v>34</v>
      </c>
      <c r="B23" s="6">
        <v>7685.6400000000012</v>
      </c>
      <c r="C23" s="6">
        <v>4674.5900000000011</v>
      </c>
      <c r="D23" s="6">
        <v>1168.78</v>
      </c>
      <c r="E23" s="6">
        <v>2149.84</v>
      </c>
      <c r="F23" s="6">
        <v>622.59999999999991</v>
      </c>
      <c r="G23" s="6">
        <v>1290.21</v>
      </c>
      <c r="H23" s="6">
        <v>21383.96</v>
      </c>
      <c r="I23" s="6">
        <v>4693.3899999999994</v>
      </c>
      <c r="J23" s="6">
        <v>1710.04</v>
      </c>
      <c r="K23" s="6">
        <v>24.44</v>
      </c>
      <c r="L23" s="6">
        <v>6430.64</v>
      </c>
      <c r="M23" s="6">
        <v>3783.0099999999993</v>
      </c>
      <c r="N23" s="6">
        <f>SUM(Tabela4[[#This Row],[jan-19]:[dez-19]])</f>
        <v>55617.140000000007</v>
      </c>
      <c r="O23" s="2"/>
    </row>
    <row r="24" spans="1:15" ht="15.75" x14ac:dyDescent="0.25">
      <c r="A24" t="s">
        <v>35</v>
      </c>
      <c r="B24" s="6">
        <v>202.45000000000002</v>
      </c>
      <c r="C24" s="6">
        <v>155.91999999999999</v>
      </c>
      <c r="D24" s="6">
        <v>1581.44</v>
      </c>
      <c r="E24" s="6">
        <v>0</v>
      </c>
      <c r="F24" s="6">
        <v>0</v>
      </c>
      <c r="G24" s="6">
        <v>51.25</v>
      </c>
      <c r="H24" s="6">
        <v>0</v>
      </c>
      <c r="I24" s="6">
        <v>122</v>
      </c>
      <c r="J24" s="6">
        <v>10604.009999999998</v>
      </c>
      <c r="K24" s="6">
        <v>24916.36</v>
      </c>
      <c r="L24" s="6">
        <v>5964.25</v>
      </c>
      <c r="M24" s="6">
        <v>2288.27</v>
      </c>
      <c r="N24" s="6">
        <f>SUM(Tabela4[[#This Row],[jan-19]:[dez-19]])</f>
        <v>45885.95</v>
      </c>
      <c r="O24" s="2"/>
    </row>
    <row r="25" spans="1:15" ht="15.75" x14ac:dyDescent="0.25">
      <c r="A25" t="s">
        <v>36</v>
      </c>
      <c r="B25" s="6">
        <v>0</v>
      </c>
      <c r="C25" s="6">
        <v>44.599999999999994</v>
      </c>
      <c r="D25" s="6">
        <v>886.63</v>
      </c>
      <c r="E25" s="6">
        <v>1399.3700000000001</v>
      </c>
      <c r="F25" s="6">
        <v>147.49</v>
      </c>
      <c r="G25" s="6">
        <v>448.13</v>
      </c>
      <c r="H25" s="6">
        <v>2134.46</v>
      </c>
      <c r="I25" s="6">
        <v>921.66</v>
      </c>
      <c r="J25" s="6">
        <v>265.76</v>
      </c>
      <c r="K25" s="6">
        <v>0</v>
      </c>
      <c r="L25" s="6">
        <v>461.64999999999992</v>
      </c>
      <c r="M25" s="6">
        <v>66</v>
      </c>
      <c r="N25" s="6">
        <f>SUM(Tabela4[[#This Row],[jan-19]:[dez-19]])</f>
        <v>6775.75</v>
      </c>
      <c r="O25" s="2"/>
    </row>
    <row r="26" spans="1:15" ht="15.75" x14ac:dyDescent="0.25">
      <c r="A26" t="s">
        <v>37</v>
      </c>
      <c r="B26" s="6">
        <v>667.02</v>
      </c>
      <c r="C26" s="6">
        <v>1566.6399999999996</v>
      </c>
      <c r="D26" s="6">
        <v>3837.96</v>
      </c>
      <c r="E26" s="6">
        <v>8057.1399999999985</v>
      </c>
      <c r="F26" s="6">
        <v>7083.1399999999976</v>
      </c>
      <c r="G26" s="6">
        <v>3072.5899999999992</v>
      </c>
      <c r="H26" s="6">
        <v>1713.7199999999998</v>
      </c>
      <c r="I26" s="6">
        <v>634.55999999999995</v>
      </c>
      <c r="J26" s="6">
        <v>176.33</v>
      </c>
      <c r="K26" s="6">
        <v>754.47</v>
      </c>
      <c r="L26" s="6">
        <v>406.12</v>
      </c>
      <c r="M26" s="6">
        <v>98.85</v>
      </c>
      <c r="N26" s="6">
        <f>SUM(Tabela4[[#This Row],[jan-19]:[dez-19]])</f>
        <v>28068.539999999997</v>
      </c>
      <c r="O26" s="2"/>
    </row>
    <row r="27" spans="1:15" ht="15.75" x14ac:dyDescent="0.25">
      <c r="A27" t="s">
        <v>38</v>
      </c>
      <c r="B27" s="6">
        <v>0</v>
      </c>
      <c r="C27" s="6">
        <v>31.4</v>
      </c>
      <c r="D27" s="6">
        <v>60.7</v>
      </c>
      <c r="E27" s="6">
        <v>14.73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30</v>
      </c>
      <c r="N27" s="6">
        <f>SUM(Tabela4[[#This Row],[jan-19]:[dez-19]])</f>
        <v>136.82999999999998</v>
      </c>
      <c r="O27" s="2"/>
    </row>
    <row r="28" spans="1:15" ht="15.75" x14ac:dyDescent="0.25">
      <c r="A28" t="s">
        <v>39</v>
      </c>
      <c r="B28" s="6">
        <v>39.799999999999997</v>
      </c>
      <c r="C28" s="6">
        <v>0</v>
      </c>
      <c r="D28" s="6">
        <v>0</v>
      </c>
      <c r="E28" s="6">
        <v>1212.8399999999999</v>
      </c>
      <c r="F28" s="6">
        <v>0</v>
      </c>
      <c r="G28" s="6">
        <v>0</v>
      </c>
      <c r="H28" s="6">
        <v>57.8</v>
      </c>
      <c r="I28" s="6">
        <v>57.95</v>
      </c>
      <c r="J28" s="6">
        <v>0</v>
      </c>
      <c r="K28" s="6">
        <v>0</v>
      </c>
      <c r="L28" s="6">
        <v>0</v>
      </c>
      <c r="M28" s="6">
        <v>0</v>
      </c>
      <c r="N28" s="6">
        <f>SUM(Tabela4[[#This Row],[jan-19]:[dez-19]])</f>
        <v>1368.3899999999999</v>
      </c>
      <c r="O28" s="2"/>
    </row>
    <row r="29" spans="1:15" ht="15.75" x14ac:dyDescent="0.25">
      <c r="A29" t="s">
        <v>40</v>
      </c>
      <c r="B29" s="6">
        <v>0</v>
      </c>
      <c r="C29" s="6">
        <v>976</v>
      </c>
      <c r="D29" s="6">
        <v>0</v>
      </c>
      <c r="E29" s="6">
        <v>29.72</v>
      </c>
      <c r="F29" s="6">
        <v>244.45</v>
      </c>
      <c r="G29" s="6">
        <v>946.34</v>
      </c>
      <c r="H29" s="6">
        <v>5385.83</v>
      </c>
      <c r="I29" s="6">
        <v>292.77000000000004</v>
      </c>
      <c r="J29" s="6">
        <v>0</v>
      </c>
      <c r="K29" s="6">
        <v>0</v>
      </c>
      <c r="L29" s="6">
        <v>0</v>
      </c>
      <c r="M29" s="6">
        <v>115.68</v>
      </c>
      <c r="N29" s="6">
        <f>SUM(Tabela4[[#This Row],[jan-19]:[dez-19]])</f>
        <v>7990.7900000000009</v>
      </c>
      <c r="O29" s="2"/>
    </row>
    <row r="30" spans="1:15" ht="15.75" x14ac:dyDescent="0.25">
      <c r="A30" t="s">
        <v>41</v>
      </c>
      <c r="B30" s="6">
        <v>0</v>
      </c>
      <c r="C30" s="6">
        <v>114.62</v>
      </c>
      <c r="D30" s="6">
        <v>85.72</v>
      </c>
      <c r="E30" s="6">
        <v>445.75</v>
      </c>
      <c r="F30" s="6">
        <v>220.79</v>
      </c>
      <c r="G30" s="6">
        <v>4.88</v>
      </c>
      <c r="H30" s="6">
        <v>0</v>
      </c>
      <c r="I30" s="6">
        <v>0</v>
      </c>
      <c r="J30" s="6">
        <v>0</v>
      </c>
      <c r="K30" s="6">
        <v>165.5</v>
      </c>
      <c r="L30" s="6">
        <v>0</v>
      </c>
      <c r="M30" s="6">
        <v>76.75</v>
      </c>
      <c r="N30" s="6">
        <f>SUM(Tabela4[[#This Row],[jan-19]:[dez-19]])</f>
        <v>1114.01</v>
      </c>
      <c r="O30" s="2"/>
    </row>
    <row r="31" spans="1:15" ht="15.75" x14ac:dyDescent="0.25">
      <c r="A31" t="s">
        <v>42</v>
      </c>
      <c r="B31" s="6">
        <v>5677.7099999999991</v>
      </c>
      <c r="C31" s="6">
        <v>6097.19</v>
      </c>
      <c r="D31" s="6">
        <v>31826.359999999993</v>
      </c>
      <c r="E31" s="6">
        <v>9373.1999999999953</v>
      </c>
      <c r="F31" s="6">
        <v>8490.1400000000012</v>
      </c>
      <c r="G31" s="6">
        <v>5058.8899999999994</v>
      </c>
      <c r="H31" s="6">
        <v>18493.259999999995</v>
      </c>
      <c r="I31" s="6">
        <v>15176.169999999996</v>
      </c>
      <c r="J31" s="6">
        <v>3122.6400000000003</v>
      </c>
      <c r="K31" s="6">
        <v>13247.19</v>
      </c>
      <c r="L31" s="6">
        <v>9750.0799999999981</v>
      </c>
      <c r="M31" s="6">
        <v>5706.9500000000035</v>
      </c>
      <c r="N31" s="6">
        <f>SUM(Tabela4[[#This Row],[jan-19]:[dez-19]])</f>
        <v>132019.78</v>
      </c>
      <c r="O31" s="2"/>
    </row>
    <row r="32" spans="1:15" ht="15.75" x14ac:dyDescent="0.25">
      <c r="A32" t="s">
        <v>43</v>
      </c>
      <c r="B32" s="6">
        <v>0</v>
      </c>
      <c r="C32" s="6">
        <v>446.16</v>
      </c>
      <c r="D32" s="6">
        <v>558.82000000000005</v>
      </c>
      <c r="E32" s="6">
        <v>3794.860000000001</v>
      </c>
      <c r="F32" s="6">
        <v>339.18</v>
      </c>
      <c r="G32" s="6">
        <v>331.63</v>
      </c>
      <c r="H32" s="6">
        <v>2416.23</v>
      </c>
      <c r="I32" s="6">
        <v>178.49</v>
      </c>
      <c r="J32" s="6">
        <v>0</v>
      </c>
      <c r="K32" s="6">
        <v>27.8</v>
      </c>
      <c r="L32" s="6">
        <v>2209.52</v>
      </c>
      <c r="M32" s="6">
        <v>0</v>
      </c>
      <c r="N32" s="6">
        <f>SUM(Tabela4[[#This Row],[jan-19]:[dez-19]])</f>
        <v>10302.69</v>
      </c>
      <c r="O32" s="2"/>
    </row>
    <row r="33" spans="1:15" ht="15.75" x14ac:dyDescent="0.25">
      <c r="A33" t="s">
        <v>44</v>
      </c>
      <c r="B33" s="6">
        <v>147.27999999999997</v>
      </c>
      <c r="C33" s="6">
        <v>160.19999999999999</v>
      </c>
      <c r="D33" s="6">
        <v>829.62</v>
      </c>
      <c r="E33" s="6">
        <v>507.22</v>
      </c>
      <c r="F33" s="6">
        <v>1562.8</v>
      </c>
      <c r="G33" s="6">
        <v>2713.6799999999994</v>
      </c>
      <c r="H33" s="6">
        <v>651.1099999999999</v>
      </c>
      <c r="I33" s="6">
        <v>53.879999999999995</v>
      </c>
      <c r="J33" s="6">
        <v>998.3599999999999</v>
      </c>
      <c r="K33" s="6">
        <v>1538.1299999999997</v>
      </c>
      <c r="L33" s="6">
        <v>188.39999999999998</v>
      </c>
      <c r="M33" s="6">
        <v>286.44</v>
      </c>
      <c r="N33" s="6">
        <f>SUM(Tabela4[[#This Row],[jan-19]:[dez-19]])</f>
        <v>9637.119999999999</v>
      </c>
      <c r="O33" s="2"/>
    </row>
    <row r="34" spans="1:15" ht="15.75" x14ac:dyDescent="0.25">
      <c r="A34" t="s">
        <v>45</v>
      </c>
      <c r="B34" s="6">
        <v>0</v>
      </c>
      <c r="C34" s="6">
        <v>0</v>
      </c>
      <c r="D34" s="6">
        <v>138.03</v>
      </c>
      <c r="E34" s="6">
        <v>0</v>
      </c>
      <c r="F34" s="6">
        <v>15.99</v>
      </c>
      <c r="G34" s="6">
        <v>0</v>
      </c>
      <c r="H34" s="6">
        <v>0</v>
      </c>
      <c r="I34" s="6">
        <v>27.74</v>
      </c>
      <c r="J34" s="6">
        <v>12.24</v>
      </c>
      <c r="K34" s="6">
        <v>0</v>
      </c>
      <c r="L34" s="6">
        <v>0</v>
      </c>
      <c r="M34" s="6">
        <v>0</v>
      </c>
      <c r="N34" s="6">
        <f>SUM(Tabela4[[#This Row],[jan-19]:[dez-19]])</f>
        <v>194.00000000000003</v>
      </c>
      <c r="O34" s="2"/>
    </row>
    <row r="35" spans="1:15" ht="15.75" x14ac:dyDescent="0.25">
      <c r="A35" t="s">
        <v>46</v>
      </c>
      <c r="B35" s="6">
        <v>0</v>
      </c>
      <c r="C35" s="6">
        <v>0</v>
      </c>
      <c r="D35" s="6">
        <v>0</v>
      </c>
      <c r="E35" s="6">
        <v>0</v>
      </c>
      <c r="F35" s="6">
        <v>67.47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28.75</v>
      </c>
      <c r="N35" s="6">
        <f>SUM(Tabela4[[#This Row],[jan-19]:[dez-19]])</f>
        <v>96.22</v>
      </c>
      <c r="O35" s="2"/>
    </row>
    <row r="36" spans="1:15" ht="15.75" x14ac:dyDescent="0.25">
      <c r="A36" s="7" t="s">
        <v>47</v>
      </c>
      <c r="B36" s="6">
        <v>0</v>
      </c>
      <c r="C36" s="6">
        <v>2553.4900000000002</v>
      </c>
      <c r="D36" s="6">
        <v>568.32000000000005</v>
      </c>
      <c r="E36" s="6">
        <v>2855.1699999999996</v>
      </c>
      <c r="F36" s="6">
        <v>2802.4700000000003</v>
      </c>
      <c r="G36" s="6">
        <v>781.0100000000001</v>
      </c>
      <c r="H36" s="6">
        <v>730.14</v>
      </c>
      <c r="I36" s="6">
        <v>946.29</v>
      </c>
      <c r="J36" s="6">
        <v>2965.7</v>
      </c>
      <c r="K36" s="6">
        <v>5497.8700000000008</v>
      </c>
      <c r="L36" s="6">
        <v>111.06000000000002</v>
      </c>
      <c r="M36" s="6">
        <v>1865.08</v>
      </c>
      <c r="N36" s="6">
        <f>SUM(Tabela4[[#This Row],[jan-19]:[dez-19]])</f>
        <v>21676.6</v>
      </c>
      <c r="O36" s="2"/>
    </row>
    <row r="37" spans="1:15" ht="15.75" x14ac:dyDescent="0.25">
      <c r="A37" t="s">
        <v>48</v>
      </c>
      <c r="B37" s="6">
        <v>92.33</v>
      </c>
      <c r="C37" s="6">
        <v>68.58</v>
      </c>
      <c r="D37" s="6">
        <v>1181.45</v>
      </c>
      <c r="E37" s="6">
        <v>1623.73</v>
      </c>
      <c r="F37" s="6">
        <v>821.0300000000002</v>
      </c>
      <c r="G37" s="6">
        <v>556.98</v>
      </c>
      <c r="H37" s="6">
        <v>975.53</v>
      </c>
      <c r="I37" s="6">
        <v>440.51000000000005</v>
      </c>
      <c r="J37" s="6">
        <v>5748.0099999999993</v>
      </c>
      <c r="K37" s="6">
        <v>72.97</v>
      </c>
      <c r="L37" s="6">
        <v>17.39</v>
      </c>
      <c r="M37" s="6">
        <v>128.07</v>
      </c>
      <c r="N37" s="6">
        <f>SUM(Tabela4[[#This Row],[jan-19]:[dez-19]])</f>
        <v>11726.579999999998</v>
      </c>
      <c r="O37" s="2"/>
    </row>
    <row r="38" spans="1:15" ht="15.75" x14ac:dyDescent="0.25">
      <c r="A38" t="s">
        <v>49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88.15</v>
      </c>
      <c r="I38" s="6">
        <v>1082.5</v>
      </c>
      <c r="J38" s="6">
        <v>2306.69</v>
      </c>
      <c r="K38" s="6">
        <v>2821.21</v>
      </c>
      <c r="L38" s="6">
        <v>6546.9700000000012</v>
      </c>
      <c r="M38" s="6">
        <v>0</v>
      </c>
      <c r="N38" s="6">
        <f>SUM(Tabela4[[#This Row],[jan-19]:[dez-19]])</f>
        <v>12845.52</v>
      </c>
      <c r="O38" s="2"/>
    </row>
    <row r="39" spans="1:15" ht="15.75" x14ac:dyDescent="0.25">
      <c r="A39" t="s">
        <v>50</v>
      </c>
      <c r="B39" s="6">
        <v>490.99</v>
      </c>
      <c r="C39" s="6">
        <v>7763.7999999999993</v>
      </c>
      <c r="D39" s="6">
        <v>0</v>
      </c>
      <c r="E39" s="6">
        <v>1342.6399999999999</v>
      </c>
      <c r="F39" s="6">
        <v>658.63</v>
      </c>
      <c r="G39" s="6">
        <v>1535.4099999999999</v>
      </c>
      <c r="H39" s="6">
        <v>3009.1299999999992</v>
      </c>
      <c r="I39" s="6">
        <v>2100.6000000000004</v>
      </c>
      <c r="J39" s="6">
        <v>446.98999999999995</v>
      </c>
      <c r="K39" s="6">
        <v>535.29999999999995</v>
      </c>
      <c r="L39" s="6">
        <v>255.26</v>
      </c>
      <c r="M39" s="6">
        <v>270.14999999999998</v>
      </c>
      <c r="N39" s="6">
        <f>SUM(Tabela4[[#This Row],[jan-19]:[dez-19]])</f>
        <v>18408.899999999998</v>
      </c>
      <c r="O39" s="2"/>
    </row>
    <row r="40" spans="1:15" ht="15.75" x14ac:dyDescent="0.25">
      <c r="A40" t="s">
        <v>51</v>
      </c>
      <c r="B40" s="6">
        <v>0</v>
      </c>
      <c r="C40" s="6">
        <v>55.71</v>
      </c>
      <c r="D40" s="6">
        <v>0</v>
      </c>
      <c r="E40" s="6">
        <v>1326.18</v>
      </c>
      <c r="F40" s="6">
        <v>394.14000000000004</v>
      </c>
      <c r="G40" s="6">
        <v>63.53</v>
      </c>
      <c r="H40" s="6">
        <v>127.55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f>SUM(Tabela4[[#This Row],[jan-19]:[dez-19]])</f>
        <v>1967.1100000000001</v>
      </c>
      <c r="O40" s="2"/>
    </row>
    <row r="41" spans="1:15" ht="15.75" x14ac:dyDescent="0.25">
      <c r="A41" t="s">
        <v>52</v>
      </c>
      <c r="B41" s="6">
        <v>214.29999999999998</v>
      </c>
      <c r="C41" s="6">
        <v>44.019999999999996</v>
      </c>
      <c r="D41" s="6">
        <v>218.97</v>
      </c>
      <c r="E41" s="6">
        <v>2161.8199999999997</v>
      </c>
      <c r="F41" s="6">
        <v>290.30999999999995</v>
      </c>
      <c r="G41" s="6">
        <v>187.23</v>
      </c>
      <c r="H41" s="6">
        <v>149.82999999999998</v>
      </c>
      <c r="I41" s="6">
        <v>46.330000000000005</v>
      </c>
      <c r="J41" s="6">
        <v>1126.7</v>
      </c>
      <c r="K41" s="6">
        <v>761.83</v>
      </c>
      <c r="L41" s="6">
        <v>55.989999999999995</v>
      </c>
      <c r="M41" s="6">
        <v>424.88</v>
      </c>
      <c r="N41" s="6">
        <f>SUM(Tabela4[[#This Row],[jan-19]:[dez-19]])</f>
        <v>5682.2099999999991</v>
      </c>
      <c r="O41" s="2"/>
    </row>
    <row r="42" spans="1:15" ht="15.75" x14ac:dyDescent="0.25">
      <c r="A42" t="s">
        <v>53</v>
      </c>
      <c r="B42" s="6">
        <v>63.01</v>
      </c>
      <c r="C42" s="6">
        <v>51.18</v>
      </c>
      <c r="D42" s="6">
        <v>134.9</v>
      </c>
      <c r="E42" s="6">
        <v>168.55</v>
      </c>
      <c r="F42" s="6">
        <v>79.09</v>
      </c>
      <c r="G42" s="6">
        <v>29.6</v>
      </c>
      <c r="H42" s="6">
        <v>443.29999999999995</v>
      </c>
      <c r="I42" s="6">
        <v>183.73999999999998</v>
      </c>
      <c r="J42" s="6">
        <v>123.38</v>
      </c>
      <c r="K42" s="6">
        <v>39.910000000000004</v>
      </c>
      <c r="L42" s="6">
        <v>216.19</v>
      </c>
      <c r="M42" s="6">
        <v>0</v>
      </c>
      <c r="N42" s="6">
        <f>SUM(Tabela4[[#This Row],[jan-19]:[dez-19]])</f>
        <v>1532.8500000000001</v>
      </c>
      <c r="O42" s="2"/>
    </row>
    <row r="43" spans="1:15" ht="15.75" x14ac:dyDescent="0.25">
      <c r="A43" t="s">
        <v>54</v>
      </c>
      <c r="B43" s="6">
        <v>89.160000000000011</v>
      </c>
      <c r="C43" s="6">
        <v>1347.4599999999998</v>
      </c>
      <c r="D43" s="6">
        <v>1246.5</v>
      </c>
      <c r="E43" s="6">
        <v>1610.3600000000001</v>
      </c>
      <c r="F43" s="6">
        <v>4261.3000000000011</v>
      </c>
      <c r="G43" s="6">
        <v>4415.2499999999991</v>
      </c>
      <c r="H43" s="6">
        <v>1298.0900000000001</v>
      </c>
      <c r="I43" s="6">
        <v>958.57</v>
      </c>
      <c r="J43" s="6">
        <v>3230.1600000000008</v>
      </c>
      <c r="K43" s="6">
        <v>1029.95</v>
      </c>
      <c r="L43" s="6">
        <v>1657.02</v>
      </c>
      <c r="M43" s="6">
        <v>184.57000000000002</v>
      </c>
      <c r="N43" s="6">
        <f>SUM(Tabela4[[#This Row],[jan-19]:[dez-19]])</f>
        <v>21328.39</v>
      </c>
      <c r="O43" s="2"/>
    </row>
    <row r="44" spans="1:15" ht="15.75" x14ac:dyDescent="0.25">
      <c r="A44" t="s">
        <v>55</v>
      </c>
      <c r="B44" s="6">
        <v>0</v>
      </c>
      <c r="C44" s="6">
        <v>244</v>
      </c>
      <c r="D44" s="6">
        <v>0</v>
      </c>
      <c r="E44" s="6">
        <v>0.12</v>
      </c>
      <c r="F44" s="6">
        <v>0</v>
      </c>
      <c r="G44" s="6">
        <v>0</v>
      </c>
      <c r="H44" s="6">
        <v>0</v>
      </c>
      <c r="I44" s="6">
        <v>112.97</v>
      </c>
      <c r="J44" s="6">
        <v>0</v>
      </c>
      <c r="K44" s="6">
        <v>643.85</v>
      </c>
      <c r="L44" s="6">
        <v>244</v>
      </c>
      <c r="M44" s="6">
        <v>117.61999999999999</v>
      </c>
      <c r="N44" s="6">
        <f>SUM(Tabela4[[#This Row],[jan-19]:[dez-19]])</f>
        <v>1362.56</v>
      </c>
      <c r="O44" s="2"/>
    </row>
    <row r="45" spans="1:15" ht="15.75" x14ac:dyDescent="0.25">
      <c r="A45" t="s">
        <v>56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57.8</v>
      </c>
      <c r="H45" s="6">
        <v>27.2</v>
      </c>
      <c r="I45" s="6">
        <v>0</v>
      </c>
      <c r="J45" s="6">
        <v>24.98</v>
      </c>
      <c r="K45" s="6">
        <v>115.6</v>
      </c>
      <c r="L45" s="6">
        <v>43.370000000000005</v>
      </c>
      <c r="M45" s="6">
        <v>0</v>
      </c>
      <c r="N45" s="6">
        <f>SUM(Tabela4[[#This Row],[jan-19]:[dez-19]])</f>
        <v>268.95</v>
      </c>
      <c r="O45" s="2"/>
    </row>
    <row r="46" spans="1:15" ht="15.75" x14ac:dyDescent="0.25">
      <c r="A46" t="s">
        <v>57</v>
      </c>
      <c r="B46" s="6">
        <v>23.79</v>
      </c>
      <c r="C46" s="6">
        <v>122</v>
      </c>
      <c r="D46" s="6">
        <v>0</v>
      </c>
      <c r="E46" s="6">
        <v>13.68</v>
      </c>
      <c r="F46" s="6">
        <v>0</v>
      </c>
      <c r="G46" s="6">
        <v>0</v>
      </c>
      <c r="H46" s="6">
        <v>0</v>
      </c>
      <c r="I46" s="6">
        <v>285.62</v>
      </c>
      <c r="J46" s="6">
        <v>0</v>
      </c>
      <c r="K46" s="6">
        <v>0</v>
      </c>
      <c r="L46" s="6">
        <v>0</v>
      </c>
      <c r="M46" s="6">
        <v>0</v>
      </c>
      <c r="N46" s="6">
        <f>SUM(Tabela4[[#This Row],[jan-19]:[dez-19]])</f>
        <v>445.09000000000003</v>
      </c>
      <c r="O46" s="2"/>
    </row>
    <row r="47" spans="1:15" ht="15.75" x14ac:dyDescent="0.25">
      <c r="A47" t="s">
        <v>58</v>
      </c>
      <c r="B47" s="6">
        <v>0</v>
      </c>
      <c r="C47" s="6">
        <v>0</v>
      </c>
      <c r="D47" s="6">
        <v>0</v>
      </c>
      <c r="E47" s="6">
        <v>0</v>
      </c>
      <c r="F47" s="6">
        <v>23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f>SUM(Tabela4[[#This Row],[jan-19]:[dez-19]])</f>
        <v>23</v>
      </c>
      <c r="O47" s="2"/>
    </row>
    <row r="48" spans="1:15" ht="15.75" x14ac:dyDescent="0.25">
      <c r="A48" t="s">
        <v>59</v>
      </c>
      <c r="B48" s="6">
        <v>0</v>
      </c>
      <c r="C48" s="6">
        <v>86.7</v>
      </c>
      <c r="D48" s="6">
        <v>0</v>
      </c>
      <c r="E48" s="6">
        <v>71.759999999999991</v>
      </c>
      <c r="F48" s="6">
        <v>252.19</v>
      </c>
      <c r="G48" s="6">
        <v>0</v>
      </c>
      <c r="H48" s="6">
        <v>28.9</v>
      </c>
      <c r="I48" s="6">
        <v>0</v>
      </c>
      <c r="J48" s="6">
        <v>0</v>
      </c>
      <c r="K48" s="6">
        <v>1832.5</v>
      </c>
      <c r="L48" s="6">
        <v>0</v>
      </c>
      <c r="M48" s="6">
        <v>0</v>
      </c>
      <c r="N48" s="6">
        <f>SUM(Tabela4[[#This Row],[jan-19]:[dez-19]])</f>
        <v>2272.0500000000002</v>
      </c>
      <c r="O48" s="2"/>
    </row>
    <row r="49" spans="1:15" ht="15.75" x14ac:dyDescent="0.25">
      <c r="A49" t="s">
        <v>60</v>
      </c>
      <c r="B49" s="6">
        <v>0</v>
      </c>
      <c r="C49" s="6">
        <v>503.83000000000004</v>
      </c>
      <c r="D49" s="6">
        <v>0</v>
      </c>
      <c r="E49" s="6">
        <v>0</v>
      </c>
      <c r="F49" s="6">
        <v>0</v>
      </c>
      <c r="G49" s="6">
        <v>0.35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93.549999999999983</v>
      </c>
      <c r="N49" s="6">
        <f>SUM(Tabela4[[#This Row],[jan-19]:[dez-19]])</f>
        <v>597.73</v>
      </c>
      <c r="O49" s="2"/>
    </row>
    <row r="50" spans="1:15" ht="15.75" x14ac:dyDescent="0.25">
      <c r="A50" t="s">
        <v>61</v>
      </c>
      <c r="B50" s="6">
        <v>1355.47</v>
      </c>
      <c r="C50" s="6">
        <v>50.349999999999994</v>
      </c>
      <c r="D50" s="6">
        <v>1185.33</v>
      </c>
      <c r="E50" s="6">
        <v>2510.5699999999997</v>
      </c>
      <c r="F50" s="6">
        <v>1496.14</v>
      </c>
      <c r="G50" s="6">
        <v>528.64</v>
      </c>
      <c r="H50" s="6">
        <v>5170.0399999999981</v>
      </c>
      <c r="I50" s="6">
        <v>8480.7999999999993</v>
      </c>
      <c r="J50" s="6">
        <v>1862.3000000000002</v>
      </c>
      <c r="K50" s="6">
        <v>2125.7600000000002</v>
      </c>
      <c r="L50" s="6">
        <v>2130.84</v>
      </c>
      <c r="M50" s="6">
        <v>4514.9800000000005</v>
      </c>
      <c r="N50" s="6">
        <f>SUM(Tabela4[[#This Row],[jan-19]:[dez-19]])</f>
        <v>31411.219999999994</v>
      </c>
      <c r="O50" s="2"/>
    </row>
    <row r="51" spans="1:15" ht="15.75" x14ac:dyDescent="0.25">
      <c r="A51" t="s">
        <v>62</v>
      </c>
      <c r="B51" s="6">
        <v>2986.66</v>
      </c>
      <c r="C51" s="6">
        <v>417.94000000000005</v>
      </c>
      <c r="D51" s="6">
        <v>214.43</v>
      </c>
      <c r="E51" s="6">
        <v>1027.2999999999997</v>
      </c>
      <c r="F51" s="6">
        <v>151.17000000000002</v>
      </c>
      <c r="G51" s="6">
        <v>702.3599999999999</v>
      </c>
      <c r="H51" s="6">
        <v>1517.27</v>
      </c>
      <c r="I51" s="6">
        <v>1621.86</v>
      </c>
      <c r="J51" s="6">
        <v>554.67000000000007</v>
      </c>
      <c r="K51" s="6">
        <v>21.08</v>
      </c>
      <c r="L51" s="6">
        <v>685.99999999999989</v>
      </c>
      <c r="M51" s="6">
        <v>927.24</v>
      </c>
      <c r="N51" s="6">
        <f>SUM(Tabela4[[#This Row],[jan-19]:[dez-19]])</f>
        <v>10827.98</v>
      </c>
      <c r="O51" s="2"/>
    </row>
    <row r="52" spans="1:15" ht="15.75" x14ac:dyDescent="0.25">
      <c r="A52" t="s">
        <v>63</v>
      </c>
      <c r="B52" s="6">
        <v>28434.560000000001</v>
      </c>
      <c r="C52" s="6">
        <v>0</v>
      </c>
      <c r="D52" s="6">
        <v>0</v>
      </c>
      <c r="E52" s="6">
        <v>16.09</v>
      </c>
      <c r="F52" s="6">
        <v>1825.33</v>
      </c>
      <c r="G52" s="6">
        <v>747.56</v>
      </c>
      <c r="H52" s="6">
        <v>3550.3799999999997</v>
      </c>
      <c r="I52" s="6">
        <v>6646.87</v>
      </c>
      <c r="J52" s="6">
        <v>13745.9</v>
      </c>
      <c r="K52" s="6">
        <v>2746.8699999999994</v>
      </c>
      <c r="L52" s="6">
        <v>2572.39</v>
      </c>
      <c r="M52" s="6">
        <v>2582.5100000000002</v>
      </c>
      <c r="N52" s="6">
        <f>SUM(Tabela4[[#This Row],[jan-19]:[dez-19]])</f>
        <v>62868.460000000014</v>
      </c>
      <c r="O52" s="2"/>
    </row>
    <row r="53" spans="1:15" ht="15.75" x14ac:dyDescent="0.25">
      <c r="A53" t="s">
        <v>64</v>
      </c>
      <c r="B53" s="6">
        <v>2197.8999999999996</v>
      </c>
      <c r="C53" s="6">
        <v>1890.0099999999998</v>
      </c>
      <c r="D53" s="6">
        <v>1150.6199999999999</v>
      </c>
      <c r="E53" s="6">
        <v>5662.8899999999985</v>
      </c>
      <c r="F53" s="6">
        <v>1291.52</v>
      </c>
      <c r="G53" s="6">
        <v>1454.66</v>
      </c>
      <c r="H53" s="6">
        <v>112.55</v>
      </c>
      <c r="I53" s="6">
        <v>17471.310000000001</v>
      </c>
      <c r="J53" s="6">
        <v>4053.6799999999994</v>
      </c>
      <c r="K53" s="6">
        <v>162.19999999999999</v>
      </c>
      <c r="L53" s="6">
        <v>41.65</v>
      </c>
      <c r="M53" s="6">
        <v>183.29000000000002</v>
      </c>
      <c r="N53" s="6">
        <f>SUM(Tabela4[[#This Row],[jan-19]:[dez-19]])</f>
        <v>35672.28</v>
      </c>
      <c r="O53" s="2"/>
    </row>
    <row r="54" spans="1:15" ht="15.75" x14ac:dyDescent="0.25">
      <c r="A54" t="s">
        <v>65</v>
      </c>
      <c r="B54" s="6">
        <v>21.2</v>
      </c>
      <c r="C54" s="6">
        <v>57.8</v>
      </c>
      <c r="D54" s="6">
        <v>42.86</v>
      </c>
      <c r="E54" s="6">
        <v>0</v>
      </c>
      <c r="F54" s="6">
        <v>0</v>
      </c>
      <c r="G54" s="6">
        <v>0</v>
      </c>
      <c r="H54" s="6">
        <v>2222.67</v>
      </c>
      <c r="I54" s="6">
        <v>0</v>
      </c>
      <c r="J54" s="6">
        <v>0</v>
      </c>
      <c r="K54" s="6">
        <v>98</v>
      </c>
      <c r="L54" s="6">
        <v>0</v>
      </c>
      <c r="M54" s="6">
        <v>0</v>
      </c>
      <c r="N54" s="6">
        <f>SUM(Tabela4[[#This Row],[jan-19]:[dez-19]])</f>
        <v>2442.5300000000002</v>
      </c>
      <c r="O54" s="2"/>
    </row>
    <row r="55" spans="1:15" ht="15.75" x14ac:dyDescent="0.25">
      <c r="A55" t="s">
        <v>66</v>
      </c>
      <c r="B55" s="6">
        <v>0</v>
      </c>
      <c r="C55" s="6">
        <v>1063.25</v>
      </c>
      <c r="D55" s="6">
        <v>0</v>
      </c>
      <c r="E55" s="6">
        <v>0</v>
      </c>
      <c r="F55" s="6">
        <v>0</v>
      </c>
      <c r="G55" s="6">
        <v>0</v>
      </c>
      <c r="H55" s="6">
        <v>9248.14</v>
      </c>
      <c r="I55" s="6">
        <v>5497.1299999999992</v>
      </c>
      <c r="J55" s="6">
        <v>4764.5</v>
      </c>
      <c r="K55" s="6">
        <v>50.67</v>
      </c>
      <c r="L55" s="6">
        <v>66.599999999999994</v>
      </c>
      <c r="M55" s="6">
        <v>50.67</v>
      </c>
      <c r="N55" s="6">
        <f>SUM(Tabela4[[#This Row],[jan-19]:[dez-19]])</f>
        <v>20740.959999999992</v>
      </c>
      <c r="O55" s="2"/>
    </row>
    <row r="56" spans="1:15" ht="15.75" x14ac:dyDescent="0.25">
      <c r="A56" t="s">
        <v>67</v>
      </c>
      <c r="B56" s="6">
        <v>282.26</v>
      </c>
      <c r="C56" s="6">
        <v>21.43</v>
      </c>
      <c r="D56" s="6">
        <v>0</v>
      </c>
      <c r="E56" s="6">
        <v>0</v>
      </c>
      <c r="F56" s="6">
        <v>4119.42</v>
      </c>
      <c r="G56" s="6">
        <v>5877.6800000000012</v>
      </c>
      <c r="H56" s="6">
        <v>1371.3999999999999</v>
      </c>
      <c r="I56" s="6">
        <v>1632.4199999999998</v>
      </c>
      <c r="J56" s="6">
        <v>1976.2600000000002</v>
      </c>
      <c r="K56" s="6">
        <v>1029.3400000000001</v>
      </c>
      <c r="L56" s="6">
        <v>887.4</v>
      </c>
      <c r="M56" s="6">
        <v>7431.579999999999</v>
      </c>
      <c r="N56" s="6">
        <f>SUM(Tabela4[[#This Row],[jan-19]:[dez-19]])</f>
        <v>24629.19</v>
      </c>
      <c r="O56" s="2"/>
    </row>
    <row r="57" spans="1:15" ht="15.75" x14ac:dyDescent="0.25">
      <c r="A57" t="s">
        <v>68</v>
      </c>
      <c r="B57" s="6">
        <v>732</v>
      </c>
      <c r="C57" s="6">
        <v>0</v>
      </c>
      <c r="D57" s="6">
        <v>824.16</v>
      </c>
      <c r="E57" s="6">
        <v>624.85</v>
      </c>
      <c r="F57" s="6">
        <v>17.989999999999998</v>
      </c>
      <c r="G57" s="6">
        <v>102.49</v>
      </c>
      <c r="H57" s="6">
        <v>0</v>
      </c>
      <c r="I57" s="6">
        <v>0</v>
      </c>
      <c r="J57" s="6">
        <v>885.83999999999992</v>
      </c>
      <c r="K57" s="6">
        <v>0</v>
      </c>
      <c r="L57" s="6">
        <v>0</v>
      </c>
      <c r="M57" s="6">
        <v>24.98</v>
      </c>
      <c r="N57" s="6">
        <f>SUM(Tabela4[[#This Row],[jan-19]:[dez-19]])</f>
        <v>3212.309999999999</v>
      </c>
      <c r="O57" s="2"/>
    </row>
    <row r="58" spans="1:15" ht="15.75" x14ac:dyDescent="0.25">
      <c r="A58" t="s">
        <v>69</v>
      </c>
      <c r="B58" s="6">
        <v>0</v>
      </c>
      <c r="C58" s="6">
        <v>0</v>
      </c>
      <c r="D58" s="6">
        <v>0</v>
      </c>
      <c r="E58" s="6">
        <v>0</v>
      </c>
      <c r="F58" s="6">
        <v>209.73</v>
      </c>
      <c r="G58" s="6">
        <v>0</v>
      </c>
      <c r="H58" s="6">
        <v>0</v>
      </c>
      <c r="I58" s="6">
        <v>0</v>
      </c>
      <c r="J58" s="6">
        <v>0</v>
      </c>
      <c r="K58" s="6">
        <v>157.72</v>
      </c>
      <c r="L58" s="6">
        <v>0</v>
      </c>
      <c r="M58" s="6">
        <v>0</v>
      </c>
      <c r="N58" s="6">
        <f>SUM(Tabela4[[#This Row],[jan-19]:[dez-19]])</f>
        <v>367.45</v>
      </c>
      <c r="O58" s="2"/>
    </row>
    <row r="59" spans="1:15" ht="15.75" x14ac:dyDescent="0.25">
      <c r="A59" t="s">
        <v>70</v>
      </c>
      <c r="B59" s="6">
        <v>87.850000000000009</v>
      </c>
      <c r="C59" s="6">
        <v>0</v>
      </c>
      <c r="D59" s="6">
        <v>71.539999999999992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f>SUM(Tabela4[[#This Row],[jan-19]:[dez-19]])</f>
        <v>159.38999999999999</v>
      </c>
      <c r="O59" s="2"/>
    </row>
    <row r="60" spans="1:15" ht="15.75" x14ac:dyDescent="0.25">
      <c r="A60" t="s">
        <v>71</v>
      </c>
      <c r="B60" s="6">
        <v>342.88</v>
      </c>
      <c r="C60" s="6">
        <v>20.53</v>
      </c>
      <c r="D60" s="6">
        <v>45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23</v>
      </c>
      <c r="K60" s="6">
        <v>0</v>
      </c>
      <c r="L60" s="6">
        <v>0</v>
      </c>
      <c r="M60" s="6">
        <v>0</v>
      </c>
      <c r="N60" s="6">
        <f>SUM(Tabela4[[#This Row],[jan-19]:[dez-19]])</f>
        <v>431.40999999999997</v>
      </c>
      <c r="O60" s="2"/>
    </row>
    <row r="61" spans="1:15" ht="15.75" x14ac:dyDescent="0.25">
      <c r="A61" t="s">
        <v>72</v>
      </c>
      <c r="B61" s="6">
        <v>3925.23</v>
      </c>
      <c r="C61" s="6">
        <v>46822.9</v>
      </c>
      <c r="D61" s="6">
        <v>4105.38</v>
      </c>
      <c r="E61" s="6">
        <v>4918.96</v>
      </c>
      <c r="F61" s="6">
        <v>83.44</v>
      </c>
      <c r="G61" s="6">
        <v>0</v>
      </c>
      <c r="H61" s="6">
        <v>88.15</v>
      </c>
      <c r="I61" s="6">
        <v>2704.6800000000003</v>
      </c>
      <c r="J61" s="6">
        <v>4661.18</v>
      </c>
      <c r="K61" s="6">
        <v>0</v>
      </c>
      <c r="L61" s="6">
        <v>0</v>
      </c>
      <c r="M61" s="6">
        <v>148.15</v>
      </c>
      <c r="N61" s="6">
        <f>SUM(Tabela4[[#This Row],[jan-19]:[dez-19]])</f>
        <v>67458.070000000007</v>
      </c>
      <c r="O61" s="2"/>
    </row>
    <row r="62" spans="1:15" ht="15.75" x14ac:dyDescent="0.25">
      <c r="A62" t="s">
        <v>73</v>
      </c>
      <c r="B62" s="6">
        <v>57.85</v>
      </c>
      <c r="C62" s="6">
        <v>1000.1100000000001</v>
      </c>
      <c r="D62" s="6">
        <v>453.95</v>
      </c>
      <c r="E62" s="6">
        <v>302.46999999999997</v>
      </c>
      <c r="F62" s="6">
        <v>479.38000000000005</v>
      </c>
      <c r="G62" s="6">
        <v>761.64000000000021</v>
      </c>
      <c r="H62" s="6">
        <v>1334.7600000000004</v>
      </c>
      <c r="I62" s="6">
        <v>406.79</v>
      </c>
      <c r="J62" s="6">
        <v>244</v>
      </c>
      <c r="K62" s="6">
        <v>0</v>
      </c>
      <c r="L62" s="6">
        <v>702.45</v>
      </c>
      <c r="M62" s="6">
        <v>756.72</v>
      </c>
      <c r="N62" s="6">
        <f>SUM(Tabela4[[#This Row],[jan-19]:[dez-19]])</f>
        <v>6500.1200000000008</v>
      </c>
      <c r="O62" s="2"/>
    </row>
    <row r="63" spans="1:15" ht="15.75" x14ac:dyDescent="0.25">
      <c r="A63" t="s">
        <v>74</v>
      </c>
      <c r="B63" s="6">
        <v>0</v>
      </c>
      <c r="C63" s="6">
        <v>81.13</v>
      </c>
      <c r="D63" s="6">
        <v>0</v>
      </c>
      <c r="E63" s="6">
        <v>0</v>
      </c>
      <c r="F63" s="6">
        <v>35.51</v>
      </c>
      <c r="G63" s="6">
        <v>12.61</v>
      </c>
      <c r="H63" s="6">
        <v>0</v>
      </c>
      <c r="I63" s="6">
        <v>0</v>
      </c>
      <c r="J63" s="6">
        <v>71.88</v>
      </c>
      <c r="K63" s="6">
        <v>2815.6600000000003</v>
      </c>
      <c r="L63" s="6">
        <v>578.21</v>
      </c>
      <c r="M63" s="6">
        <v>514.65</v>
      </c>
      <c r="N63" s="6">
        <f>SUM(Tabela4[[#This Row],[jan-19]:[dez-19]])</f>
        <v>4109.6500000000005</v>
      </c>
      <c r="O63" s="2"/>
    </row>
    <row r="64" spans="1:15" ht="15.75" x14ac:dyDescent="0.25">
      <c r="A64" t="s">
        <v>75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38</v>
      </c>
      <c r="H64" s="6">
        <v>451.28000000000003</v>
      </c>
      <c r="I64" s="6">
        <v>19</v>
      </c>
      <c r="J64" s="6">
        <v>74.11</v>
      </c>
      <c r="K64" s="6">
        <v>0</v>
      </c>
      <c r="L64" s="6">
        <v>0</v>
      </c>
      <c r="M64" s="6">
        <v>0</v>
      </c>
      <c r="N64" s="6">
        <f>SUM(Tabela4[[#This Row],[jan-19]:[dez-19]])</f>
        <v>582.39</v>
      </c>
      <c r="O64" s="2"/>
    </row>
    <row r="65" spans="1:15" ht="15.75" x14ac:dyDescent="0.25">
      <c r="A65" t="s">
        <v>76</v>
      </c>
      <c r="B65" s="6">
        <v>0</v>
      </c>
      <c r="C65" s="6">
        <v>0</v>
      </c>
      <c r="D65" s="6">
        <v>986.4</v>
      </c>
      <c r="E65" s="6">
        <v>2428.6800000000003</v>
      </c>
      <c r="F65" s="6">
        <v>0</v>
      </c>
      <c r="G65" s="6">
        <v>222.8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f>SUM(Tabela4[[#This Row],[jan-19]:[dez-19]])</f>
        <v>3637.8800000000006</v>
      </c>
      <c r="O65" s="2"/>
    </row>
    <row r="66" spans="1:15" ht="15.75" x14ac:dyDescent="0.25">
      <c r="A66" t="s">
        <v>77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f>SUM(Tabela4[[#This Row],[jan-19]:[dez-19]])</f>
        <v>0</v>
      </c>
      <c r="O66" s="2"/>
    </row>
    <row r="67" spans="1:15" ht="15.75" x14ac:dyDescent="0.25">
      <c r="A67" t="s">
        <v>78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71.69</v>
      </c>
      <c r="M67" s="6">
        <v>0</v>
      </c>
      <c r="N67" s="6">
        <f>SUM(Tabela4[[#This Row],[jan-19]:[dez-19]])</f>
        <v>71.69</v>
      </c>
      <c r="O67" s="2"/>
    </row>
    <row r="68" spans="1:15" ht="15.75" x14ac:dyDescent="0.25">
      <c r="A68" t="s">
        <v>79</v>
      </c>
      <c r="B68" s="6">
        <v>103.81</v>
      </c>
      <c r="C68" s="6">
        <v>429.65</v>
      </c>
      <c r="D68" s="6">
        <v>610.54999999999995</v>
      </c>
      <c r="E68" s="6">
        <v>0</v>
      </c>
      <c r="F68" s="6">
        <v>203.1</v>
      </c>
      <c r="G68" s="6">
        <v>0</v>
      </c>
      <c r="H68" s="6">
        <v>32.83</v>
      </c>
      <c r="I68" s="6">
        <v>0</v>
      </c>
      <c r="J68" s="6">
        <v>55.17</v>
      </c>
      <c r="K68" s="6">
        <v>1481.26</v>
      </c>
      <c r="L68" s="6">
        <v>0</v>
      </c>
      <c r="M68" s="6">
        <v>0</v>
      </c>
      <c r="N68" s="6">
        <f>SUM(Tabela4[[#This Row],[jan-19]:[dez-19]])</f>
        <v>2916.37</v>
      </c>
      <c r="O68" s="2"/>
    </row>
    <row r="69" spans="1:15" ht="15.75" x14ac:dyDescent="0.25">
      <c r="A69" t="s">
        <v>80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28.9</v>
      </c>
      <c r="J69" s="6">
        <v>0</v>
      </c>
      <c r="K69" s="6">
        <v>0</v>
      </c>
      <c r="L69" s="6">
        <v>0</v>
      </c>
      <c r="M69" s="6">
        <v>0</v>
      </c>
      <c r="N69" s="6">
        <f>SUM(Tabela4[[#This Row],[jan-19]:[dez-19]])</f>
        <v>28.9</v>
      </c>
      <c r="O69" s="2"/>
    </row>
    <row r="70" spans="1:15" ht="15.75" x14ac:dyDescent="0.25">
      <c r="A70" t="s">
        <v>81</v>
      </c>
      <c r="B70" s="6">
        <v>0</v>
      </c>
      <c r="C70" s="6">
        <v>0</v>
      </c>
      <c r="D70" s="6">
        <v>0</v>
      </c>
      <c r="E70" s="6">
        <v>19</v>
      </c>
      <c r="F70" s="6">
        <v>0</v>
      </c>
      <c r="G70" s="6">
        <v>0</v>
      </c>
      <c r="H70" s="6">
        <v>128.88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f>SUM(Tabela4[[#This Row],[jan-19]:[dez-19]])</f>
        <v>147.88</v>
      </c>
      <c r="O70" s="2"/>
    </row>
    <row r="71" spans="1:15" ht="15.75" x14ac:dyDescent="0.25">
      <c r="A71" t="s">
        <v>82</v>
      </c>
      <c r="B71" s="6">
        <v>4.5600000000000005</v>
      </c>
      <c r="C71" s="6">
        <v>0</v>
      </c>
      <c r="D71" s="6">
        <v>57.8</v>
      </c>
      <c r="E71" s="6">
        <v>161.59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f>SUM(Tabela4[[#This Row],[jan-19]:[dez-19]])</f>
        <v>223.95</v>
      </c>
      <c r="O71" s="2"/>
    </row>
    <row r="72" spans="1:15" ht="15.75" x14ac:dyDescent="0.25">
      <c r="A72" t="s">
        <v>83</v>
      </c>
      <c r="B72" s="6">
        <v>0</v>
      </c>
      <c r="C72" s="6">
        <v>15.36</v>
      </c>
      <c r="D72" s="6">
        <v>0</v>
      </c>
      <c r="E72" s="6">
        <v>310.68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f>SUM(Tabela4[[#This Row],[jan-19]:[dez-19]])</f>
        <v>326.04000000000002</v>
      </c>
      <c r="O72" s="2"/>
    </row>
    <row r="73" spans="1:15" ht="15.75" x14ac:dyDescent="0.25">
      <c r="A73" t="s">
        <v>84</v>
      </c>
      <c r="B73" s="6">
        <v>6009.8300000000008</v>
      </c>
      <c r="C73" s="6">
        <v>1477.48</v>
      </c>
      <c r="D73" s="6">
        <v>312.37</v>
      </c>
      <c r="E73" s="6">
        <v>1076.0999999999999</v>
      </c>
      <c r="F73" s="6">
        <v>1032.24</v>
      </c>
      <c r="G73" s="6">
        <v>986.46000000000015</v>
      </c>
      <c r="H73" s="6">
        <v>1342.5800000000002</v>
      </c>
      <c r="I73" s="6">
        <v>928.25000000000011</v>
      </c>
      <c r="J73" s="6">
        <v>243.66000000000003</v>
      </c>
      <c r="K73" s="6">
        <v>94.62</v>
      </c>
      <c r="L73" s="6">
        <v>1153.4299999999998</v>
      </c>
      <c r="M73" s="6">
        <v>1024.4699999999998</v>
      </c>
      <c r="N73" s="6">
        <f>SUM(Tabela4[[#This Row],[jan-19]:[dez-19]])</f>
        <v>15681.490000000002</v>
      </c>
      <c r="O73" s="2"/>
    </row>
    <row r="74" spans="1:15" ht="15.75" x14ac:dyDescent="0.25">
      <c r="A74" t="s">
        <v>85</v>
      </c>
      <c r="B74" s="6">
        <v>757.93000000000006</v>
      </c>
      <c r="C74" s="6">
        <v>55.47</v>
      </c>
      <c r="D74" s="6">
        <v>0</v>
      </c>
      <c r="E74" s="6">
        <v>0</v>
      </c>
      <c r="F74" s="6">
        <v>166.32000000000002</v>
      </c>
      <c r="G74" s="6">
        <v>2066.54</v>
      </c>
      <c r="H74" s="6">
        <v>38.39</v>
      </c>
      <c r="I74" s="6">
        <v>0</v>
      </c>
      <c r="J74" s="6">
        <v>269.58999999999997</v>
      </c>
      <c r="K74" s="6">
        <v>14.649999999999999</v>
      </c>
      <c r="L74" s="6">
        <v>0</v>
      </c>
      <c r="M74" s="6">
        <v>202.29</v>
      </c>
      <c r="N74" s="6">
        <f>SUM(Tabela4[[#This Row],[jan-19]:[dez-19]])</f>
        <v>3571.1800000000003</v>
      </c>
      <c r="O74" s="2"/>
    </row>
    <row r="75" spans="1:15" ht="15.75" x14ac:dyDescent="0.25">
      <c r="A75" t="s">
        <v>86</v>
      </c>
      <c r="B75" s="6">
        <v>0</v>
      </c>
      <c r="C75" s="6">
        <v>3200.56</v>
      </c>
      <c r="D75" s="6">
        <v>384.12</v>
      </c>
      <c r="E75" s="6">
        <v>0</v>
      </c>
      <c r="F75" s="6">
        <v>0</v>
      </c>
      <c r="G75" s="6">
        <v>260.00000000000006</v>
      </c>
      <c r="H75" s="6">
        <v>122</v>
      </c>
      <c r="I75" s="6">
        <v>0</v>
      </c>
      <c r="J75" s="6">
        <v>122</v>
      </c>
      <c r="K75" s="6">
        <v>0</v>
      </c>
      <c r="L75" s="6">
        <v>0</v>
      </c>
      <c r="M75" s="6">
        <v>8.49</v>
      </c>
      <c r="N75" s="6">
        <f>SUM(Tabela4[[#This Row],[jan-19]:[dez-19]])</f>
        <v>4097.17</v>
      </c>
      <c r="O75" s="2"/>
    </row>
    <row r="76" spans="1:15" ht="15.75" x14ac:dyDescent="0.25">
      <c r="A76" t="s">
        <v>87</v>
      </c>
      <c r="B76" s="6">
        <v>3001.98</v>
      </c>
      <c r="C76" s="6">
        <v>2979.3199999999997</v>
      </c>
      <c r="D76" s="6">
        <v>1097</v>
      </c>
      <c r="E76" s="6">
        <v>1201.9000000000001</v>
      </c>
      <c r="F76" s="6">
        <v>0</v>
      </c>
      <c r="G76" s="6">
        <v>2001.71</v>
      </c>
      <c r="H76" s="6">
        <v>42556.920000000042</v>
      </c>
      <c r="I76" s="6">
        <v>5638.5700000000015</v>
      </c>
      <c r="J76" s="6">
        <v>122</v>
      </c>
      <c r="K76" s="6">
        <v>4531.7299999999996</v>
      </c>
      <c r="L76" s="6">
        <v>1527.3</v>
      </c>
      <c r="M76" s="6">
        <v>0</v>
      </c>
      <c r="N76" s="6">
        <f>SUM(Tabela4[[#This Row],[jan-19]:[dez-19]])</f>
        <v>64658.430000000051</v>
      </c>
      <c r="O76" s="2"/>
    </row>
    <row r="77" spans="1:15" ht="15.75" x14ac:dyDescent="0.25">
      <c r="A77" t="s">
        <v>88</v>
      </c>
      <c r="B77" s="6">
        <v>5048.7299999999977</v>
      </c>
      <c r="C77" s="6">
        <v>1717.55</v>
      </c>
      <c r="D77" s="6">
        <v>0</v>
      </c>
      <c r="E77" s="6">
        <v>73.600000000000009</v>
      </c>
      <c r="F77" s="6">
        <v>0</v>
      </c>
      <c r="G77" s="6">
        <v>184.79000000000002</v>
      </c>
      <c r="H77" s="6">
        <v>0</v>
      </c>
      <c r="I77" s="6">
        <v>0</v>
      </c>
      <c r="J77" s="6">
        <v>5518.23</v>
      </c>
      <c r="K77" s="6">
        <v>2113.58</v>
      </c>
      <c r="L77" s="6">
        <v>717.11</v>
      </c>
      <c r="M77" s="6">
        <v>1.42</v>
      </c>
      <c r="N77" s="6">
        <f>SUM(Tabela4[[#This Row],[jan-19]:[dez-19]])</f>
        <v>15375.009999999998</v>
      </c>
      <c r="O77" s="2"/>
    </row>
    <row r="78" spans="1:15" ht="15.75" x14ac:dyDescent="0.25">
      <c r="A78" t="s">
        <v>89</v>
      </c>
      <c r="B78" s="6">
        <v>43.8</v>
      </c>
      <c r="C78" s="6">
        <v>0</v>
      </c>
      <c r="D78" s="6">
        <v>0</v>
      </c>
      <c r="E78" s="6">
        <v>348.58000000000004</v>
      </c>
      <c r="F78" s="6">
        <v>7.16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f>SUM(Tabela4[[#This Row],[jan-19]:[dez-19]])</f>
        <v>399.54000000000008</v>
      </c>
      <c r="O78" s="2"/>
    </row>
    <row r="79" spans="1:15" ht="15.75" x14ac:dyDescent="0.25">
      <c r="A79" t="s">
        <v>90</v>
      </c>
      <c r="B79" s="6">
        <v>123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f>SUM(Tabela4[[#This Row],[jan-19]:[dez-19]])</f>
        <v>123</v>
      </c>
      <c r="O79" s="2"/>
    </row>
    <row r="80" spans="1:15" ht="15.75" x14ac:dyDescent="0.25">
      <c r="A80" t="s">
        <v>91</v>
      </c>
      <c r="B80" s="6">
        <v>110.63999999999999</v>
      </c>
      <c r="C80" s="6">
        <v>1098</v>
      </c>
      <c r="D80" s="6">
        <v>28.9</v>
      </c>
      <c r="E80" s="6">
        <v>0</v>
      </c>
      <c r="F80" s="6">
        <v>0</v>
      </c>
      <c r="G80" s="6">
        <v>0</v>
      </c>
      <c r="H80" s="6">
        <v>366</v>
      </c>
      <c r="I80" s="6">
        <v>244</v>
      </c>
      <c r="J80" s="6">
        <v>0</v>
      </c>
      <c r="K80" s="6">
        <v>394.08</v>
      </c>
      <c r="L80" s="6">
        <v>0</v>
      </c>
      <c r="M80" s="6">
        <v>0</v>
      </c>
      <c r="N80" s="6">
        <f>SUM(Tabela4[[#This Row],[jan-19]:[dez-19]])</f>
        <v>2241.62</v>
      </c>
      <c r="O80" s="2"/>
    </row>
    <row r="81" spans="1:15" ht="15.75" x14ac:dyDescent="0.25">
      <c r="A81" t="s">
        <v>92</v>
      </c>
      <c r="B81" s="6">
        <v>41510.990000000013</v>
      </c>
      <c r="C81" s="6">
        <v>64566.939999999995</v>
      </c>
      <c r="D81" s="6">
        <v>8276.23</v>
      </c>
      <c r="E81" s="6">
        <v>96190.370000000039</v>
      </c>
      <c r="F81" s="6">
        <v>18980.219999999994</v>
      </c>
      <c r="G81" s="6">
        <v>50180.660000000011</v>
      </c>
      <c r="H81" s="6">
        <v>56618.980000000018</v>
      </c>
      <c r="I81" s="6">
        <v>72344.660000000018</v>
      </c>
      <c r="J81" s="6">
        <v>47491.21</v>
      </c>
      <c r="K81" s="6">
        <v>16312.36</v>
      </c>
      <c r="L81" s="6">
        <v>5535.8999999999987</v>
      </c>
      <c r="M81" s="6">
        <v>42891.54</v>
      </c>
      <c r="N81" s="6">
        <f>SUM(Tabela4[[#This Row],[jan-19]:[dez-19]])</f>
        <v>520900.06000000011</v>
      </c>
      <c r="O81" s="2"/>
    </row>
    <row r="82" spans="1:15" ht="15.75" x14ac:dyDescent="0.25">
      <c r="A82" t="s">
        <v>93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0.12</v>
      </c>
      <c r="L82" s="6">
        <v>0</v>
      </c>
      <c r="M82" s="6">
        <v>47.94</v>
      </c>
      <c r="N82" s="6">
        <f>SUM(Tabela4[[#This Row],[jan-19]:[dez-19]])</f>
        <v>48.059999999999995</v>
      </c>
      <c r="O82" s="2"/>
    </row>
    <row r="83" spans="1:15" ht="15.75" x14ac:dyDescent="0.25">
      <c r="A83" t="s">
        <v>94</v>
      </c>
      <c r="B83" s="6">
        <v>0</v>
      </c>
      <c r="C83" s="6">
        <v>42587.659999999996</v>
      </c>
      <c r="D83" s="6">
        <v>56106.660000000011</v>
      </c>
      <c r="E83" s="6">
        <v>20547.16</v>
      </c>
      <c r="F83" s="6">
        <v>13935.32</v>
      </c>
      <c r="G83" s="6">
        <v>262.57</v>
      </c>
      <c r="H83" s="6">
        <v>132115.03000000003</v>
      </c>
      <c r="I83" s="6">
        <v>13644.359999999999</v>
      </c>
      <c r="J83" s="6">
        <v>17205.78</v>
      </c>
      <c r="K83" s="6">
        <v>11232.23</v>
      </c>
      <c r="L83" s="6">
        <v>0</v>
      </c>
      <c r="M83" s="6">
        <v>36.11</v>
      </c>
      <c r="N83" s="6">
        <f>SUM(Tabela4[[#This Row],[jan-19]:[dez-19]])</f>
        <v>307672.88</v>
      </c>
      <c r="O83" s="2"/>
    </row>
    <row r="84" spans="1:15" ht="15.75" x14ac:dyDescent="0.25">
      <c r="A84" t="s">
        <v>95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592.6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f>SUM(Tabela4[[#This Row],[jan-19]:[dez-19]])</f>
        <v>592.6</v>
      </c>
      <c r="O84" s="2"/>
    </row>
    <row r="85" spans="1:15" ht="15.75" x14ac:dyDescent="0.25">
      <c r="A85" t="s">
        <v>96</v>
      </c>
      <c r="B85" s="6">
        <v>2286</v>
      </c>
      <c r="C85" s="6">
        <v>28.9</v>
      </c>
      <c r="D85" s="6">
        <v>0</v>
      </c>
      <c r="E85" s="6">
        <v>21.990000000000002</v>
      </c>
      <c r="F85" s="6">
        <v>1159.8399999999999</v>
      </c>
      <c r="G85" s="6">
        <v>0</v>
      </c>
      <c r="H85" s="6">
        <v>122</v>
      </c>
      <c r="I85" s="6">
        <v>71.88</v>
      </c>
      <c r="J85" s="6">
        <v>14.45</v>
      </c>
      <c r="K85" s="6">
        <v>8.2899999999999991</v>
      </c>
      <c r="L85" s="6">
        <v>39.82</v>
      </c>
      <c r="M85" s="6">
        <v>0</v>
      </c>
      <c r="N85" s="6">
        <f>SUM(Tabela4[[#This Row],[jan-19]:[dez-19]])</f>
        <v>3753.1699999999996</v>
      </c>
      <c r="O85" s="2"/>
    </row>
    <row r="86" spans="1:15" s="11" customFormat="1" ht="15.75" x14ac:dyDescent="0.25">
      <c r="A86" s="11" t="s">
        <v>3</v>
      </c>
      <c r="B86" s="12">
        <f>SUM(B6:B85)</f>
        <v>118846.44999999998</v>
      </c>
      <c r="C86" s="12">
        <f t="shared" ref="C86:M86" si="0">SUM(C6:C85)</f>
        <v>209834.43</v>
      </c>
      <c r="D86" s="12">
        <f t="shared" si="0"/>
        <v>128987.32000000004</v>
      </c>
      <c r="E86" s="12">
        <f t="shared" si="0"/>
        <v>184432.22000000003</v>
      </c>
      <c r="F86" s="12">
        <f t="shared" si="0"/>
        <v>84991.47</v>
      </c>
      <c r="G86" s="12">
        <f t="shared" si="0"/>
        <v>102040.74000000002</v>
      </c>
      <c r="H86" s="12">
        <f t="shared" si="0"/>
        <v>340505.19000000006</v>
      </c>
      <c r="I86" s="12">
        <f t="shared" si="0"/>
        <v>171664.45</v>
      </c>
      <c r="J86" s="12">
        <f t="shared" si="0"/>
        <v>161668.07</v>
      </c>
      <c r="K86" s="12">
        <f t="shared" si="0"/>
        <v>102751.35999999999</v>
      </c>
      <c r="L86" s="12">
        <f t="shared" si="0"/>
        <v>59572.37</v>
      </c>
      <c r="M86" s="12">
        <f t="shared" si="0"/>
        <v>78519.87000000001</v>
      </c>
      <c r="N86" s="12">
        <f>SUM(Tabela4[[#This Row],[jan-19]:[dez-19]])</f>
        <v>1743813.9400000004</v>
      </c>
      <c r="O86" s="13"/>
    </row>
    <row r="87" spans="1:15" s="2" customFormat="1" ht="15.75" x14ac:dyDescent="0.25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15" s="2" customFormat="1" ht="15.75" x14ac:dyDescent="0.25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</row>
    <row r="89" spans="1:15" ht="15.75" hidden="1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2"/>
    </row>
    <row r="90" spans="1:15" ht="15.75" hidden="1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2"/>
    </row>
    <row r="91" spans="1:15" ht="15.75" hidden="1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2"/>
    </row>
    <row r="92" spans="1:15" ht="15.75" hidden="1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2"/>
    </row>
    <row r="93" spans="1:15" ht="15.75" hidden="1" x14ac:dyDescent="0.2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2"/>
    </row>
    <row r="94" spans="1:15" ht="15.75" hidden="1" x14ac:dyDescent="0.25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2"/>
    </row>
    <row r="95" spans="1:15" ht="15.75" hidden="1" x14ac:dyDescent="0.2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2"/>
    </row>
    <row r="96" spans="1:15" ht="15.75" hidden="1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2"/>
    </row>
    <row r="97" spans="1:15" ht="15.75" hidden="1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2"/>
    </row>
    <row r="98" spans="1:15" ht="15.75" hidden="1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2"/>
    </row>
    <row r="99" spans="1:15" ht="15.75" hidden="1" x14ac:dyDescent="0.2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2"/>
    </row>
    <row r="100" spans="1:15" ht="15.75" hidden="1" x14ac:dyDescent="0.2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2"/>
    </row>
    <row r="101" spans="1:15" ht="15.75" hidden="1" x14ac:dyDescent="0.2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2"/>
    </row>
    <row r="102" spans="1:15" ht="15.75" hidden="1" x14ac:dyDescent="0.25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2"/>
    </row>
    <row r="103" spans="1:15" ht="15.75" hidden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.75" hidden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.75" hidden="1" x14ac:dyDescent="0.25"/>
    <row r="106" spans="1:15" ht="15.75" hidden="1" x14ac:dyDescent="0.25"/>
  </sheetData>
  <mergeCells count="1">
    <mergeCell ref="A1:N2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Rocha</dc:creator>
  <cp:lastModifiedBy>Matheus Rocha</cp:lastModifiedBy>
  <dcterms:created xsi:type="dcterms:W3CDTF">2020-10-05T15:31:51Z</dcterms:created>
  <dcterms:modified xsi:type="dcterms:W3CDTF">2020-10-05T15:35:03Z</dcterms:modified>
</cp:coreProperties>
</file>